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140" activeTab="0"/>
  </bookViews>
  <sheets>
    <sheet name="始めに" sheetId="1" r:id="rId1"/>
    <sheet name="申し込み一覧" sheetId="2" r:id="rId2"/>
    <sheet name="エントリー" sheetId="3" r:id="rId3"/>
    <sheet name="実行委員承諾書" sheetId="4" r:id="rId4"/>
    <sheet name="種目・部門" sheetId="5" r:id="rId5"/>
  </sheets>
  <definedNames>
    <definedName name="AP部門">'種目・部門'!$I$14:$I$20</definedName>
    <definedName name="AT部門">'種目・部門'!$I$8:$I$13</definedName>
    <definedName name="B2部門">'種目・部門'!$D$11:$D$18</definedName>
    <definedName name="B3部門">'種目・部門'!$D$19:$D$26</definedName>
    <definedName name="D部門">'種目・部門'!$D$37:$D$41</definedName>
    <definedName name="FP部門">'種目・部門'!$I$6:$I$7</definedName>
    <definedName name="FS部門">'種目・部門'!$I$2:$I$5</definedName>
    <definedName name="P部門">'種目・部門'!$D$27:$D$31</definedName>
    <definedName name="SS部門">'種目・部門'!$D$32:$D$36</definedName>
    <definedName name="Sコード">'種目・部門'!$C$2:$C$10</definedName>
    <definedName name="S部門">'種目・部門'!$D$2:$D$10</definedName>
    <definedName name="支部選択">#REF!</definedName>
  </definedNames>
  <calcPr fullCalcOnLoad="1"/>
</workbook>
</file>

<file path=xl/sharedStrings.xml><?xml version="1.0" encoding="utf-8"?>
<sst xmlns="http://schemas.openxmlformats.org/spreadsheetml/2006/main" count="403" uniqueCount="181">
  <si>
    <t>団体名</t>
  </si>
  <si>
    <t>フリガナ</t>
  </si>
  <si>
    <t>円</t>
  </si>
  <si>
    <t>住　所</t>
  </si>
  <si>
    <t>申込責任者名</t>
  </si>
  <si>
    <t>人</t>
  </si>
  <si>
    <t>組</t>
  </si>
  <si>
    <t>合計</t>
  </si>
  <si>
    <t>枚</t>
  </si>
  <si>
    <t>諸費用送金日</t>
  </si>
  <si>
    <t>月</t>
  </si>
  <si>
    <t>日</t>
  </si>
  <si>
    <t>送金元口座名義</t>
  </si>
  <si>
    <t>データ送信日</t>
  </si>
  <si>
    <t>TEL</t>
  </si>
  <si>
    <t>／</t>
  </si>
  <si>
    <t>FAX</t>
  </si>
  <si>
    <t>＜申し込み一覧表＞</t>
  </si>
  <si>
    <t>＜エントリー料＞</t>
  </si>
  <si>
    <t>（のべ人数）</t>
  </si>
  <si>
    <t>＜　承　諾　書　＞</t>
  </si>
  <si>
    <t>学校長、所属団体長</t>
  </si>
  <si>
    <t>平成　　年　　月　　日</t>
  </si>
  <si>
    <t>氏名</t>
  </si>
  <si>
    <t>所属団体名</t>
  </si>
  <si>
    <t>連絡先（携帯）</t>
  </si>
  <si>
    <t>交通費
（往復）</t>
  </si>
  <si>
    <t>高校生
／一般</t>
  </si>
  <si>
    <t>第３９回全日本バトントワーリング選手権関西大会　実行委員・係員</t>
  </si>
  <si>
    <t>団体登録ＩＤ</t>
  </si>
  <si>
    <t>平成２５年１２月１６日（月）　までにメール（kansai_baton@energy.ocn.ne.jp）送信して下さい。</t>
  </si>
  <si>
    <t>日本バトン協会関西支部</t>
  </si>
  <si>
    <t>　　　支　部　長　　　水　野　啓　子　殿</t>
  </si>
  <si>
    <t>８日</t>
  </si>
  <si>
    <t>９日</t>
  </si>
  <si>
    <t>希望の
業務</t>
  </si>
  <si>
    <r>
      <t>私は、貴協会主催の第３</t>
    </r>
    <r>
      <rPr>
        <sz val="11"/>
        <rFont val="ＭＳ Ｐゴシック"/>
        <family val="3"/>
      </rPr>
      <t>９回全日本バトントワーリング選手権関西大会（２月８日、９日）の
実行委員に就任することを承諾します。</t>
    </r>
  </si>
  <si>
    <r>
      <t>上記の者が、貴協会主催第３</t>
    </r>
    <r>
      <rPr>
        <sz val="11"/>
        <rFont val="ＭＳ Ｐゴシック"/>
        <family val="3"/>
      </rPr>
      <t>９回全日本バトントワーリング選手権関西大会の実行委員に就任することを承諾致します。</t>
    </r>
  </si>
  <si>
    <t>名前</t>
  </si>
  <si>
    <t>始めに・・・</t>
  </si>
  <si>
    <t>『申込み一覧』の参加人数は</t>
  </si>
  <si>
    <t>参加者リストを入力すると自動で反映されますので、</t>
  </si>
  <si>
    <t>『申込み一覧』は最後にご入力下さい。</t>
  </si>
  <si>
    <t>全てのエクセルシートに保護をかけてあります。</t>
  </si>
  <si>
    <t>保護部分を解除してのご入力は、絶対にしないで下さい。</t>
  </si>
  <si>
    <t>＜締め切り＞</t>
  </si>
  <si>
    <t>＜データ送信先＞</t>
  </si>
  <si>
    <t>ソロトワール</t>
  </si>
  <si>
    <t>×</t>
  </si>
  <si>
    <t>　＝</t>
  </si>
  <si>
    <t>トゥーバトン</t>
  </si>
  <si>
    <t>スリーバトン</t>
  </si>
  <si>
    <t>ソロストラット</t>
  </si>
  <si>
    <t>ダンストワール</t>
  </si>
  <si>
    <t>ペ　ア</t>
  </si>
  <si>
    <t>ﾁｰﾑ</t>
  </si>
  <si>
    <t>〒</t>
  </si>
  <si>
    <t>年齢</t>
  </si>
  <si>
    <t>ペア</t>
  </si>
  <si>
    <t>フリースタイル個人</t>
  </si>
  <si>
    <t>フリースタイルペア</t>
  </si>
  <si>
    <t>フリースタイルチーム</t>
  </si>
  <si>
    <t>第４３回全日本バトントワーリング選手権関西大会</t>
  </si>
  <si>
    <t>ローマ字</t>
  </si>
  <si>
    <t>性別</t>
  </si>
  <si>
    <t>生年月日</t>
  </si>
  <si>
    <t>種目コード</t>
  </si>
  <si>
    <t>種目名</t>
  </si>
  <si>
    <t>部門コード</t>
  </si>
  <si>
    <t>部門名</t>
  </si>
  <si>
    <t>ソロトワール</t>
  </si>
  <si>
    <t>トゥーバトン</t>
  </si>
  <si>
    <t>スリーバトン</t>
  </si>
  <si>
    <t>ペア</t>
  </si>
  <si>
    <t>ソロストラット</t>
  </si>
  <si>
    <t>ダンストワール</t>
  </si>
  <si>
    <t>女子ジュニア</t>
  </si>
  <si>
    <t>男子ジュニア</t>
  </si>
  <si>
    <t>女子シニア</t>
  </si>
  <si>
    <t>男子シニア</t>
  </si>
  <si>
    <t>フリースタイル個人</t>
  </si>
  <si>
    <t>フリースタイルペア</t>
  </si>
  <si>
    <t>ジュニア</t>
  </si>
  <si>
    <t>シニア</t>
  </si>
  <si>
    <t>アーティステックトワール</t>
  </si>
  <si>
    <t>女子ジュニアⅠ</t>
  </si>
  <si>
    <t>女子アダルト</t>
  </si>
  <si>
    <t>アーティステックペア</t>
  </si>
  <si>
    <t>部門コード</t>
  </si>
  <si>
    <t>部門名</t>
  </si>
  <si>
    <t>ジュニアⅠ</t>
  </si>
  <si>
    <t>ジュニアⅡ</t>
  </si>
  <si>
    <t>シニアⅠ</t>
  </si>
  <si>
    <t>チーム区分</t>
  </si>
  <si>
    <t>チーム別通しNo</t>
  </si>
  <si>
    <t>通しNo</t>
  </si>
  <si>
    <t>Fチーム</t>
  </si>
  <si>
    <t>登録支部</t>
  </si>
  <si>
    <t>フリガナ</t>
  </si>
  <si>
    <t>アーティスティックトワール</t>
  </si>
  <si>
    <t>アーティスティックペア</t>
  </si>
  <si>
    <t>アーティスティックグループ</t>
  </si>
  <si>
    <t>ｸﾞﾙｰﾌﾟ</t>
  </si>
  <si>
    <t>諸費用合計</t>
  </si>
  <si>
    <t>＜入場券＞1日券</t>
  </si>
  <si>
    <t>＜入場券＞２日間通し券</t>
  </si>
  <si>
    <t>起動時に セキュリティの警告（マクロの警告） が表示された場合、</t>
  </si>
  <si>
    <t>＜連絡事項＞</t>
  </si>
  <si>
    <r>
      <t xml:space="preserve">クリックし必ず </t>
    </r>
    <r>
      <rPr>
        <b/>
        <sz val="16"/>
        <color indexed="14"/>
        <rFont val="ＭＳ Ｐゴシック"/>
        <family val="3"/>
      </rPr>
      <t>有効</t>
    </r>
    <r>
      <rPr>
        <b/>
        <sz val="16"/>
        <color indexed="48"/>
        <rFont val="ＭＳ Ｐゴシック"/>
        <family val="3"/>
      </rPr>
      <t xml:space="preserve"> にしてから入力を開始して下さい</t>
    </r>
  </si>
  <si>
    <t>Excelのバージョンにより表示方法が異なる場合があります</t>
  </si>
  <si>
    <t>子津　子実</t>
  </si>
  <si>
    <t>丑尾　丑芳</t>
  </si>
  <si>
    <t>ネズ　ネズミ</t>
  </si>
  <si>
    <t>ウシオ　ウシヨシ</t>
  </si>
  <si>
    <t>寅田　寅吉</t>
  </si>
  <si>
    <t>トラダ　トラキチ</t>
  </si>
  <si>
    <t>辰吉　巽</t>
  </si>
  <si>
    <t>辰吉　巽</t>
  </si>
  <si>
    <t>ウサミ　ウサコ</t>
  </si>
  <si>
    <t>タツヨシ　タツミ</t>
  </si>
  <si>
    <t>巳吉　美巳</t>
  </si>
  <si>
    <t>ミヨシ　ミミ</t>
  </si>
  <si>
    <t>ゴトウダ　イチゴ</t>
  </si>
  <si>
    <t>未木　未来</t>
  </si>
  <si>
    <t>ミキ　ミライ</t>
  </si>
  <si>
    <t>酉島　酉子</t>
  </si>
  <si>
    <t>トリシマ　トリコ</t>
  </si>
  <si>
    <t>亥田亥知朗</t>
  </si>
  <si>
    <t>イダ　イチロウ</t>
  </si>
  <si>
    <t>午藤田一午</t>
  </si>
  <si>
    <t>卯佐美ウサコ</t>
  </si>
  <si>
    <t>卯佐美ウサコ</t>
  </si>
  <si>
    <t>申請中</t>
  </si>
  <si>
    <t>戌井　　狗　　</t>
  </si>
  <si>
    <t>イヌタ　イヌ</t>
  </si>
  <si>
    <t>女</t>
  </si>
  <si>
    <t>男</t>
  </si>
  <si>
    <t>申田　申子</t>
  </si>
  <si>
    <t>サルタ　シンコ</t>
  </si>
  <si>
    <t>女子シニアⅡ</t>
  </si>
  <si>
    <t>女子シニアⅠ</t>
  </si>
  <si>
    <t>個人種目</t>
  </si>
  <si>
    <t>A</t>
  </si>
  <si>
    <t>GENESIS</t>
  </si>
  <si>
    <t>〇</t>
  </si>
  <si>
    <t>実行委員（演出部）</t>
  </si>
  <si>
    <t>ｘｘｘ-ｘｘｘｘ-ｘｘｘｘ</t>
  </si>
  <si>
    <t>一般</t>
  </si>
  <si>
    <t>団体登録IDが決まっていない場合は、左記のように「申請中」と</t>
  </si>
  <si>
    <t>入力して下さい</t>
  </si>
  <si>
    <t>「申請中」と入力すると、右側に一般・学校の選択肢が表示されますのでどちらかクリックして下さい</t>
  </si>
  <si>
    <t>＜当日券＞1日券</t>
  </si>
  <si>
    <t>＜当日券＞２日間通し券</t>
  </si>
  <si>
    <t>ダウンロードした入力用のExcelファイルは、事務局提出時には</t>
  </si>
  <si>
    <t>ファイル名を、団体名に変更してから提出して下さい</t>
  </si>
  <si>
    <t>会員番号</t>
  </si>
  <si>
    <t>良い例</t>
  </si>
  <si>
    <t>悪い例</t>
  </si>
  <si>
    <t>同じ人を複数行入力しない！！</t>
  </si>
  <si>
    <t>00033323</t>
  </si>
  <si>
    <t>アーティスティックチーム</t>
  </si>
  <si>
    <t>女子ユース</t>
  </si>
  <si>
    <t>女子ジュニア</t>
  </si>
  <si>
    <t>女子U-9</t>
  </si>
  <si>
    <t>女子U-12</t>
  </si>
  <si>
    <t>女子U-15</t>
  </si>
  <si>
    <t>女子U-18</t>
  </si>
  <si>
    <t>女子U-22</t>
  </si>
  <si>
    <t>女子O-23</t>
  </si>
  <si>
    <t>男子U-12</t>
  </si>
  <si>
    <t>男子U-15</t>
  </si>
  <si>
    <t>男子U-18</t>
  </si>
  <si>
    <t>男子O-19</t>
  </si>
  <si>
    <t>U-12</t>
  </si>
  <si>
    <t>U-15</t>
  </si>
  <si>
    <t>U-18</t>
  </si>
  <si>
    <t>U-22</t>
  </si>
  <si>
    <t>O-23</t>
  </si>
  <si>
    <t>東海支部事務所　tokai_2005_sb@yahoo.co.jp</t>
  </si>
  <si>
    <t>東海支部</t>
  </si>
  <si>
    <t>２０２３年11月30日（木）　１４時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</si>
</sst>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m/dd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48"/>
      <name val="ＭＳ Ｐゴシック"/>
      <family val="3"/>
    </font>
    <font>
      <b/>
      <sz val="16"/>
      <color indexed="14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11"/>
      <name val="ＭＳ Ｐゴシック"/>
      <family val="3"/>
    </font>
    <font>
      <b/>
      <u val="single"/>
      <sz val="14"/>
      <color indexed="14"/>
      <name val="ＭＳ Ｐゴシック"/>
      <family val="3"/>
    </font>
    <font>
      <b/>
      <sz val="14"/>
      <color indexed="53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b/>
      <sz val="1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4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3"/>
      <color indexed="8"/>
      <name val="ＭＳ Ｐゴシック"/>
      <family val="3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Ｐゴシック"/>
      <family val="3"/>
    </font>
    <font>
      <b/>
      <sz val="16"/>
      <color rgb="FF3366FF"/>
      <name val="ＭＳ Ｐゴシック"/>
      <family val="3"/>
    </font>
    <font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38" fontId="8" fillId="0" borderId="10" xfId="49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4" fillId="0" borderId="14" xfId="67" applyFont="1" applyFill="1" applyBorder="1" applyAlignment="1">
      <alignment horizontal="right" wrapText="1"/>
      <protection/>
    </xf>
    <xf numFmtId="0" fontId="4" fillId="0" borderId="14" xfId="67" applyFont="1" applyFill="1" applyBorder="1" applyAlignment="1">
      <alignment wrapText="1"/>
      <protection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 shrinkToFit="1"/>
    </xf>
    <xf numFmtId="187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176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horizontal="right" vertical="center"/>
      <protection hidden="1"/>
    </xf>
    <xf numFmtId="0" fontId="24" fillId="0" borderId="15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3" fontId="24" fillId="0" borderId="15" xfId="0" applyNumberFormat="1" applyFont="1" applyBorder="1" applyAlignment="1" applyProtection="1">
      <alignment horizontal="left" vertical="center"/>
      <protection hidden="1"/>
    </xf>
    <xf numFmtId="3" fontId="24" fillId="0" borderId="0" xfId="0" applyNumberFormat="1" applyFont="1" applyBorder="1" applyAlignment="1" applyProtection="1">
      <alignment horizontal="right" vertical="center"/>
      <protection hidden="1"/>
    </xf>
    <xf numFmtId="3" fontId="24" fillId="0" borderId="0" xfId="0" applyNumberFormat="1" applyFont="1" applyBorder="1" applyAlignment="1" applyProtection="1">
      <alignment horizontal="left" vertical="center"/>
      <protection hidden="1"/>
    </xf>
    <xf numFmtId="176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3" fontId="24" fillId="0" borderId="15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9" fillId="0" borderId="0" xfId="0" applyFont="1" applyAlignment="1" applyProtection="1">
      <alignment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0" fontId="69" fillId="0" borderId="0" xfId="0" applyFont="1" applyBorder="1" applyAlignment="1" applyProtection="1">
      <alignment vertical="center"/>
      <protection hidden="1"/>
    </xf>
    <xf numFmtId="0" fontId="70" fillId="0" borderId="0" xfId="0" applyFont="1" applyBorder="1" applyAlignment="1" applyProtection="1">
      <alignment vertical="center"/>
      <protection hidden="1"/>
    </xf>
    <xf numFmtId="14" fontId="0" fillId="0" borderId="0" xfId="0" applyNumberFormat="1" applyFill="1" applyAlignment="1" applyProtection="1">
      <alignment vertical="center"/>
      <protection locked="0"/>
    </xf>
    <xf numFmtId="14" fontId="0" fillId="0" borderId="12" xfId="0" applyNumberFormat="1" applyFill="1" applyBorder="1" applyAlignment="1" applyProtection="1">
      <alignment horizontal="center" vertical="center"/>
      <protection locked="0"/>
    </xf>
    <xf numFmtId="14" fontId="0" fillId="34" borderId="12" xfId="0" applyNumberForma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187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187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87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87" fontId="0" fillId="34" borderId="12" xfId="0" applyNumberFormat="1" applyFill="1" applyBorder="1" applyAlignment="1" applyProtection="1">
      <alignment vertical="center"/>
      <protection locked="0"/>
    </xf>
    <xf numFmtId="0" fontId="0" fillId="34" borderId="12" xfId="0" applyFill="1" applyBorder="1" applyAlignment="1" applyProtection="1">
      <alignment vertical="center"/>
      <protection locked="0"/>
    </xf>
    <xf numFmtId="187" fontId="0" fillId="0" borderId="12" xfId="0" applyNumberFormat="1" applyBorder="1" applyAlignment="1" applyProtection="1">
      <alignment vertical="center"/>
      <protection locked="0"/>
    </xf>
    <xf numFmtId="187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4" fillId="0" borderId="16" xfId="67" applyFont="1" applyFill="1" applyBorder="1" applyAlignment="1">
      <alignment horizontal="center"/>
      <protection/>
    </xf>
    <xf numFmtId="0" fontId="4" fillId="34" borderId="14" xfId="67" applyFont="1" applyFill="1" applyBorder="1" applyAlignment="1">
      <alignment wrapText="1"/>
      <protection/>
    </xf>
    <xf numFmtId="0" fontId="4" fillId="34" borderId="14" xfId="67" applyFont="1" applyFill="1" applyBorder="1" applyAlignment="1">
      <alignment horizontal="right" wrapText="1"/>
      <protection/>
    </xf>
    <xf numFmtId="0" fontId="0" fillId="0" borderId="15" xfId="0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 locked="0"/>
    </xf>
    <xf numFmtId="0" fontId="71" fillId="0" borderId="0" xfId="0" applyFont="1" applyAlignment="1">
      <alignment vertical="center"/>
    </xf>
    <xf numFmtId="0" fontId="11" fillId="34" borderId="12" xfId="0" applyFont="1" applyFill="1" applyBorder="1" applyAlignment="1" applyProtection="1">
      <alignment horizontal="center" vertical="center" shrinkToFit="1"/>
      <protection locked="0"/>
    </xf>
    <xf numFmtId="187" fontId="0" fillId="0" borderId="17" xfId="0" applyNumberFormat="1" applyBorder="1" applyAlignment="1" applyProtection="1">
      <alignment horizontal="center" vertical="center"/>
      <protection locked="0"/>
    </xf>
    <xf numFmtId="187" fontId="0" fillId="0" borderId="17" xfId="0" applyNumberFormat="1" applyBorder="1" applyAlignment="1" applyProtection="1">
      <alignment vertical="center"/>
      <protection locked="0"/>
    </xf>
    <xf numFmtId="187" fontId="0" fillId="0" borderId="17" xfId="0" applyNumberFormat="1" applyFill="1" applyBorder="1" applyAlignment="1" applyProtection="1">
      <alignment vertical="center"/>
      <protection locked="0"/>
    </xf>
    <xf numFmtId="187" fontId="0" fillId="34" borderId="11" xfId="0" applyNumberFormat="1" applyFill="1" applyBorder="1" applyAlignment="1" applyProtection="1">
      <alignment vertical="center"/>
      <protection locked="0"/>
    </xf>
    <xf numFmtId="187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87" fontId="0" fillId="0" borderId="18" xfId="0" applyNumberForma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87" fontId="0" fillId="34" borderId="18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87" fontId="0" fillId="34" borderId="20" xfId="0" applyNumberFormat="1" applyFill="1" applyBorder="1" applyAlignment="1" applyProtection="1">
      <alignment vertical="center"/>
      <protection locked="0"/>
    </xf>
    <xf numFmtId="187" fontId="0" fillId="0" borderId="21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19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187" fontId="0" fillId="35" borderId="18" xfId="0" applyNumberFormat="1" applyFill="1" applyBorder="1" applyAlignment="1" applyProtection="1">
      <alignment vertical="center"/>
      <protection locked="0"/>
    </xf>
    <xf numFmtId="187" fontId="0" fillId="35" borderId="12" xfId="0" applyNumberFormat="1" applyFill="1" applyBorder="1" applyAlignment="1" applyProtection="1">
      <alignment vertical="center"/>
      <protection locked="0"/>
    </xf>
    <xf numFmtId="0" fontId="0" fillId="35" borderId="19" xfId="0" applyFill="1" applyBorder="1" applyAlignment="1" applyProtection="1">
      <alignment vertical="center"/>
      <protection locked="0"/>
    </xf>
    <xf numFmtId="0" fontId="4" fillId="36" borderId="16" xfId="67" applyFont="1" applyFill="1" applyBorder="1" applyAlignment="1">
      <alignment horizontal="center"/>
      <protection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87" fontId="0" fillId="34" borderId="23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187" fontId="72" fillId="34" borderId="12" xfId="0" applyNumberFormat="1" applyFont="1" applyFill="1" applyBorder="1" applyAlignment="1" applyProtection="1">
      <alignment vertical="center"/>
      <protection locked="0"/>
    </xf>
    <xf numFmtId="0" fontId="72" fillId="34" borderId="12" xfId="0" applyFont="1" applyFill="1" applyBorder="1" applyAlignment="1" applyProtection="1">
      <alignment vertical="center"/>
      <protection locked="0"/>
    </xf>
    <xf numFmtId="0" fontId="11" fillId="34" borderId="12" xfId="0" applyFont="1" applyFill="1" applyBorder="1" applyAlignment="1" applyProtection="1" quotePrefix="1">
      <alignment horizontal="center" vertical="center" shrinkToFit="1"/>
      <protection locked="0"/>
    </xf>
    <xf numFmtId="0" fontId="24" fillId="0" borderId="0" xfId="0" applyFont="1" applyAlignment="1" applyProtection="1">
      <alignment horizontal="left" vertical="center"/>
      <protection hidden="1"/>
    </xf>
    <xf numFmtId="3" fontId="24" fillId="0" borderId="0" xfId="0" applyNumberFormat="1" applyFont="1" applyAlignment="1" applyProtection="1">
      <alignment horizontal="right" vertical="center"/>
      <protection hidden="1"/>
    </xf>
    <xf numFmtId="0" fontId="4" fillId="34" borderId="14" xfId="67" applyFont="1" applyFill="1" applyBorder="1" applyAlignment="1">
      <alignment horizontal="right" wrapText="1"/>
      <protection/>
    </xf>
    <xf numFmtId="0" fontId="4" fillId="34" borderId="14" xfId="67" applyFont="1" applyFill="1" applyBorder="1" applyAlignment="1">
      <alignment wrapText="1"/>
      <protection/>
    </xf>
    <xf numFmtId="0" fontId="4" fillId="0" borderId="14" xfId="67" applyFont="1" applyBorder="1" applyAlignment="1">
      <alignment horizontal="right" wrapText="1"/>
      <protection/>
    </xf>
    <xf numFmtId="0" fontId="4" fillId="0" borderId="14" xfId="67" applyFont="1" applyBorder="1" applyAlignment="1">
      <alignment wrapText="1"/>
      <protection/>
    </xf>
    <xf numFmtId="187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hidden="1" locked="0"/>
    </xf>
    <xf numFmtId="0" fontId="12" fillId="0" borderId="0" xfId="0" applyFont="1" applyAlignment="1" applyProtection="1">
      <alignment horizontal="center" vertical="center" shrinkToFit="1"/>
      <protection hidden="1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177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176" fontId="24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shrinkToFit="1"/>
      <protection hidden="1"/>
    </xf>
    <xf numFmtId="0" fontId="24" fillId="0" borderId="15" xfId="0" applyFont="1" applyBorder="1" applyAlignment="1" applyProtection="1">
      <alignment horizontal="left" vertical="center"/>
      <protection hidden="1"/>
    </xf>
    <xf numFmtId="176" fontId="7" fillId="0" borderId="0" xfId="0" applyNumberFormat="1" applyFont="1" applyBorder="1" applyAlignment="1" applyProtection="1">
      <alignment vertical="center"/>
      <protection hidden="1"/>
    </xf>
    <xf numFmtId="0" fontId="24" fillId="33" borderId="17" xfId="0" applyFont="1" applyFill="1" applyBorder="1" applyAlignment="1" applyProtection="1">
      <alignment horizontal="right" vertical="center"/>
      <protection locked="0"/>
    </xf>
    <xf numFmtId="0" fontId="24" fillId="33" borderId="23" xfId="0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3" fontId="24" fillId="0" borderId="15" xfId="0" applyNumberFormat="1" applyFont="1" applyBorder="1" applyAlignment="1" applyProtection="1">
      <alignment horizontal="right" vertical="center"/>
      <protection hidden="1" locked="0"/>
    </xf>
    <xf numFmtId="3" fontId="24" fillId="0" borderId="0" xfId="0" applyNumberFormat="1" applyFont="1" applyBorder="1" applyAlignment="1" applyProtection="1">
      <alignment horizontal="right" vertical="center"/>
      <protection hidden="1" locked="0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 locked="0"/>
    </xf>
    <xf numFmtId="176" fontId="24" fillId="0" borderId="15" xfId="0" applyNumberFormat="1" applyFont="1" applyBorder="1" applyAlignment="1" applyProtection="1">
      <alignment horizontal="right" vertical="center"/>
      <protection hidden="1"/>
    </xf>
    <xf numFmtId="176" fontId="24" fillId="0" borderId="0" xfId="0" applyNumberFormat="1" applyFont="1" applyBorder="1" applyAlignment="1" applyProtection="1">
      <alignment horizontal="right" vertical="center"/>
      <protection hidden="1"/>
    </xf>
    <xf numFmtId="176" fontId="25" fillId="0" borderId="13" xfId="0" applyNumberFormat="1" applyFont="1" applyBorder="1" applyAlignment="1" applyProtection="1">
      <alignment horizontal="right" vertical="center"/>
      <protection hidden="1"/>
    </xf>
    <xf numFmtId="0" fontId="0" fillId="0" borderId="15" xfId="0" applyBorder="1" applyAlignment="1" applyProtection="1">
      <alignment horizontal="right" vertical="center"/>
      <protection hidden="1" locked="0"/>
    </xf>
    <xf numFmtId="0" fontId="24" fillId="0" borderId="15" xfId="0" applyFont="1" applyBorder="1" applyAlignment="1" applyProtection="1">
      <alignment horizontal="right" vertical="center"/>
      <protection hidden="1"/>
    </xf>
    <xf numFmtId="176" fontId="24" fillId="0" borderId="15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36" borderId="24" xfId="0" applyFont="1" applyFill="1" applyBorder="1" applyAlignment="1" applyProtection="1">
      <alignment horizontal="center" vertical="center"/>
      <protection locked="0"/>
    </xf>
    <xf numFmtId="0" fontId="23" fillId="36" borderId="25" xfId="0" applyFont="1" applyFill="1" applyBorder="1" applyAlignment="1" applyProtection="1">
      <alignment horizontal="center" vertical="center"/>
      <protection locked="0"/>
    </xf>
    <xf numFmtId="0" fontId="23" fillId="36" borderId="26" xfId="0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37" borderId="27" xfId="0" applyFont="1" applyFill="1" applyBorder="1" applyAlignment="1" applyProtection="1">
      <alignment horizontal="center" vertical="center"/>
      <protection locked="0"/>
    </xf>
    <xf numFmtId="0" fontId="23" fillId="37" borderId="28" xfId="0" applyFont="1" applyFill="1" applyBorder="1" applyAlignment="1" applyProtection="1">
      <alignment horizontal="center" vertical="center"/>
      <protection locked="0"/>
    </xf>
    <xf numFmtId="0" fontId="26" fillId="0" borderId="0" xfId="67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 wrapText="1" shrinkToFit="1"/>
    </xf>
    <xf numFmtId="0" fontId="0" fillId="0" borderId="17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5" xfId="66"/>
    <cellStyle name="標準_部門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7</xdr:row>
      <xdr:rowOff>200025</xdr:rowOff>
    </xdr:from>
    <xdr:to>
      <xdr:col>12</xdr:col>
      <xdr:colOff>514350</xdr:colOff>
      <xdr:row>21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733550"/>
          <a:ext cx="81629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14</xdr:row>
      <xdr:rowOff>133350</xdr:rowOff>
    </xdr:from>
    <xdr:to>
      <xdr:col>10</xdr:col>
      <xdr:colOff>361950</xdr:colOff>
      <xdr:row>18</xdr:row>
      <xdr:rowOff>66675</xdr:rowOff>
    </xdr:to>
    <xdr:sp>
      <xdr:nvSpPr>
        <xdr:cNvPr id="2" name="角丸四角形 2"/>
        <xdr:cNvSpPr>
          <a:spLocks/>
        </xdr:cNvSpPr>
      </xdr:nvSpPr>
      <xdr:spPr>
        <a:xfrm>
          <a:off x="5562600" y="3000375"/>
          <a:ext cx="1657350" cy="6191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17</xdr:row>
      <xdr:rowOff>28575</xdr:rowOff>
    </xdr:from>
    <xdr:to>
      <xdr:col>8</xdr:col>
      <xdr:colOff>28575</xdr:colOff>
      <xdr:row>23</xdr:row>
      <xdr:rowOff>57150</xdr:rowOff>
    </xdr:to>
    <xdr:sp>
      <xdr:nvSpPr>
        <xdr:cNvPr id="3" name="直線矢印コネクタ 4"/>
        <xdr:cNvSpPr>
          <a:spLocks/>
        </xdr:cNvSpPr>
      </xdr:nvSpPr>
      <xdr:spPr>
        <a:xfrm flipV="1">
          <a:off x="1762125" y="3409950"/>
          <a:ext cx="3752850" cy="10572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2</xdr:row>
      <xdr:rowOff>38100</xdr:rowOff>
    </xdr:from>
    <xdr:to>
      <xdr:col>28</xdr:col>
      <xdr:colOff>371475</xdr:colOff>
      <xdr:row>8</xdr:row>
      <xdr:rowOff>66675</xdr:rowOff>
    </xdr:to>
    <xdr:sp>
      <xdr:nvSpPr>
        <xdr:cNvPr id="1" name="AutoShape 72"/>
        <xdr:cNvSpPr>
          <a:spLocks/>
        </xdr:cNvSpPr>
      </xdr:nvSpPr>
      <xdr:spPr>
        <a:xfrm>
          <a:off x="7419975" y="590550"/>
          <a:ext cx="3467100" cy="1495425"/>
        </a:xfrm>
        <a:prstGeom prst="wedgeRoundRectCallout">
          <a:avLst>
            <a:gd name="adj1" fmla="val -68129"/>
            <a:gd name="adj2" fmla="val 30138"/>
          </a:avLst>
        </a:prstGeom>
        <a:solidFill>
          <a:srgbClr val="FFA95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色の付いているセルのみ入力して下さい。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諸費用計算表（部門毎人数＆エントリー料、のべ人数、エントリー料合計）は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入場券・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VTR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券の枚数は直接入力して下さい。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入力すると諸費用合計まで自動で入力されます。</a:t>
          </a:r>
        </a:p>
      </xdr:txBody>
    </xdr:sp>
    <xdr:clientData/>
  </xdr:twoCellAnchor>
  <xdr:twoCellAnchor editAs="oneCell">
    <xdr:from>
      <xdr:col>8</xdr:col>
      <xdr:colOff>342900</xdr:colOff>
      <xdr:row>41</xdr:row>
      <xdr:rowOff>0</xdr:rowOff>
    </xdr:from>
    <xdr:to>
      <xdr:col>11</xdr:col>
      <xdr:colOff>95250</xdr:colOff>
      <xdr:row>41</xdr:row>
      <xdr:rowOff>219075</xdr:rowOff>
    </xdr:to>
    <xdr:pic>
      <xdr:nvPicPr>
        <xdr:cNvPr id="2" name="Option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9582150"/>
          <a:ext cx="981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41</xdr:row>
      <xdr:rowOff>0</xdr:rowOff>
    </xdr:from>
    <xdr:to>
      <xdr:col>13</xdr:col>
      <xdr:colOff>304800</xdr:colOff>
      <xdr:row>41</xdr:row>
      <xdr:rowOff>219075</xdr:rowOff>
    </xdr:to>
    <xdr:pic>
      <xdr:nvPicPr>
        <xdr:cNvPr id="3" name="OptionButton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582150"/>
          <a:ext cx="923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171450</xdr:colOff>
      <xdr:row>1</xdr:row>
      <xdr:rowOff>76200</xdr:rowOff>
    </xdr:from>
    <xdr:to>
      <xdr:col>30</xdr:col>
      <xdr:colOff>47625</xdr:colOff>
      <xdr:row>7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048625" y="352425"/>
          <a:ext cx="3886200" cy="1447800"/>
        </a:xfrm>
        <a:prstGeom prst="rect">
          <a:avLst/>
        </a:prstGeom>
        <a:solidFill>
          <a:srgbClr val="FF99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最初に必ず、＜登録支部＞を確認して下さい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間違っている場合は、正しく選択し直して下さい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色の付いているセルのみ入力して下さい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（色が付いていないセルは自動表示されます）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85725</xdr:colOff>
      <xdr:row>3</xdr:row>
      <xdr:rowOff>0</xdr:rowOff>
    </xdr:from>
    <xdr:to>
      <xdr:col>21</xdr:col>
      <xdr:colOff>161925</xdr:colOff>
      <xdr:row>4</xdr:row>
      <xdr:rowOff>66675</xdr:rowOff>
    </xdr:to>
    <xdr:sp>
      <xdr:nvSpPr>
        <xdr:cNvPr id="5" name="直線矢印コネクタ 2"/>
        <xdr:cNvSpPr>
          <a:spLocks/>
        </xdr:cNvSpPr>
      </xdr:nvSpPr>
      <xdr:spPr>
        <a:xfrm flipH="1" flipV="1">
          <a:off x="2686050" y="828675"/>
          <a:ext cx="5353050" cy="3429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200025</xdr:rowOff>
    </xdr:from>
    <xdr:to>
      <xdr:col>29</xdr:col>
      <xdr:colOff>514350</xdr:colOff>
      <xdr:row>38</xdr:row>
      <xdr:rowOff>171450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7829550" y="5438775"/>
          <a:ext cx="3886200" cy="3629025"/>
        </a:xfrm>
        <a:prstGeom prst="rect">
          <a:avLst/>
        </a:prstGeom>
        <a:solidFill>
          <a:srgbClr val="FF99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支部＞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Ｆ６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で始まるＩＤを入力して下さい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支部＞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Ｇ５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で始まるＩＤを入力して下さい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＜東海支部＞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Ｅ１～Ｅ４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で始まるＩＤを入力して下さい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＜九州支部＞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Ｉ１～Ｉ７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で始まるＩＤを入力して下さい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支部＞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１～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Ｃ８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で始まるＩＤを入力して下さい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異なるＩＤを入力しますと最終、都道府県が表示されません！！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団体登録ＩＤがない場合は、下記を参考に入力して下さい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238125</xdr:colOff>
      <xdr:row>5</xdr:row>
      <xdr:rowOff>19050</xdr:rowOff>
    </xdr:from>
    <xdr:to>
      <xdr:col>20</xdr:col>
      <xdr:colOff>323850</xdr:colOff>
      <xdr:row>30</xdr:row>
      <xdr:rowOff>190500</xdr:rowOff>
    </xdr:to>
    <xdr:sp>
      <xdr:nvSpPr>
        <xdr:cNvPr id="7" name="直線矢印コネクタ 7"/>
        <xdr:cNvSpPr>
          <a:spLocks/>
        </xdr:cNvSpPr>
      </xdr:nvSpPr>
      <xdr:spPr>
        <a:xfrm flipH="1" flipV="1">
          <a:off x="2095500" y="1352550"/>
          <a:ext cx="5734050" cy="5905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43</xdr:row>
      <xdr:rowOff>133350</xdr:rowOff>
    </xdr:from>
    <xdr:to>
      <xdr:col>17</xdr:col>
      <xdr:colOff>228600</xdr:colOff>
      <xdr:row>47</xdr:row>
      <xdr:rowOff>95250</xdr:rowOff>
    </xdr:to>
    <xdr:pic>
      <xdr:nvPicPr>
        <xdr:cNvPr id="8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172700"/>
          <a:ext cx="6619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219075</xdr:colOff>
      <xdr:row>30</xdr:row>
      <xdr:rowOff>190500</xdr:rowOff>
    </xdr:from>
    <xdr:to>
      <xdr:col>20</xdr:col>
      <xdr:colOff>323850</xdr:colOff>
      <xdr:row>41</xdr:row>
      <xdr:rowOff>161925</xdr:rowOff>
    </xdr:to>
    <xdr:sp>
      <xdr:nvSpPr>
        <xdr:cNvPr id="9" name="直線矢印コネクタ 10"/>
        <xdr:cNvSpPr>
          <a:spLocks/>
        </xdr:cNvSpPr>
      </xdr:nvSpPr>
      <xdr:spPr>
        <a:xfrm flipH="1">
          <a:off x="3933825" y="7258050"/>
          <a:ext cx="3895725" cy="2486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44</xdr:row>
      <xdr:rowOff>114300</xdr:rowOff>
    </xdr:from>
    <xdr:to>
      <xdr:col>14</xdr:col>
      <xdr:colOff>85725</xdr:colOff>
      <xdr:row>48</xdr:row>
      <xdr:rowOff>47625</xdr:rowOff>
    </xdr:to>
    <xdr:sp>
      <xdr:nvSpPr>
        <xdr:cNvPr id="10" name="角丸四角形 11"/>
        <xdr:cNvSpPr>
          <a:spLocks/>
        </xdr:cNvSpPr>
      </xdr:nvSpPr>
      <xdr:spPr>
        <a:xfrm>
          <a:off x="3209925" y="10382250"/>
          <a:ext cx="2152650" cy="8477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48</xdr:row>
      <xdr:rowOff>57150</xdr:rowOff>
    </xdr:from>
    <xdr:to>
      <xdr:col>11</xdr:col>
      <xdr:colOff>85725</xdr:colOff>
      <xdr:row>51</xdr:row>
      <xdr:rowOff>9525</xdr:rowOff>
    </xdr:to>
    <xdr:sp>
      <xdr:nvSpPr>
        <xdr:cNvPr id="11" name="直線矢印コネクタ 15"/>
        <xdr:cNvSpPr>
          <a:spLocks/>
        </xdr:cNvSpPr>
      </xdr:nvSpPr>
      <xdr:spPr>
        <a:xfrm flipV="1">
          <a:off x="4048125" y="11239500"/>
          <a:ext cx="238125" cy="6381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39</xdr:row>
      <xdr:rowOff>161925</xdr:rowOff>
    </xdr:from>
    <xdr:to>
      <xdr:col>29</xdr:col>
      <xdr:colOff>476250</xdr:colOff>
      <xdr:row>44</xdr:row>
      <xdr:rowOff>114300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7791450" y="9286875"/>
          <a:ext cx="3886200" cy="1095375"/>
        </a:xfrm>
        <a:prstGeom prst="rect">
          <a:avLst/>
        </a:prstGeom>
        <a:solidFill>
          <a:srgbClr val="FF99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入場券・当日券等は金額が表示されていない場合は、無効です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関係している支部のみ使用して下さい</a:t>
          </a:r>
        </a:p>
      </xdr:txBody>
    </xdr:sp>
    <xdr:clientData/>
  </xdr:twoCellAnchor>
  <xdr:twoCellAnchor>
    <xdr:from>
      <xdr:col>11</xdr:col>
      <xdr:colOff>190500</xdr:colOff>
      <xdr:row>23</xdr:row>
      <xdr:rowOff>0</xdr:rowOff>
    </xdr:from>
    <xdr:to>
      <xdr:col>20</xdr:col>
      <xdr:colOff>285750</xdr:colOff>
      <xdr:row>42</xdr:row>
      <xdr:rowOff>19050</xdr:rowOff>
    </xdr:to>
    <xdr:sp>
      <xdr:nvSpPr>
        <xdr:cNvPr id="13" name="直線矢印コネクタ 14"/>
        <xdr:cNvSpPr>
          <a:spLocks/>
        </xdr:cNvSpPr>
      </xdr:nvSpPr>
      <xdr:spPr>
        <a:xfrm flipH="1" flipV="1">
          <a:off x="4391025" y="5467350"/>
          <a:ext cx="3400425" cy="4362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16</xdr:row>
      <xdr:rowOff>142875</xdr:rowOff>
    </xdr:from>
    <xdr:to>
      <xdr:col>29</xdr:col>
      <xdr:colOff>428625</xdr:colOff>
      <xdr:row>22</xdr:row>
      <xdr:rowOff>76200</xdr:rowOff>
    </xdr:to>
    <xdr:sp>
      <xdr:nvSpPr>
        <xdr:cNvPr id="14" name="テキスト ボックス 17"/>
        <xdr:cNvSpPr txBox="1">
          <a:spLocks noChangeArrowheads="1"/>
        </xdr:cNvSpPr>
      </xdr:nvSpPr>
      <xdr:spPr>
        <a:xfrm>
          <a:off x="7743825" y="4000500"/>
          <a:ext cx="3886200" cy="1314450"/>
        </a:xfrm>
        <a:prstGeom prst="rect">
          <a:avLst/>
        </a:prstGeom>
        <a:solidFill>
          <a:srgbClr val="FF99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住所を入力しますと、入力された住所が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下２行に分かれて表示されます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この住所は、後のシステムで使用しますので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放置でお願いします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314325</xdr:colOff>
      <xdr:row>12</xdr:row>
      <xdr:rowOff>238125</xdr:rowOff>
    </xdr:from>
    <xdr:to>
      <xdr:col>12</xdr:col>
      <xdr:colOff>9525</xdr:colOff>
      <xdr:row>15</xdr:row>
      <xdr:rowOff>9525</xdr:rowOff>
    </xdr:to>
    <xdr:sp>
      <xdr:nvSpPr>
        <xdr:cNvPr id="15" name="角丸四角形 18"/>
        <xdr:cNvSpPr>
          <a:spLocks/>
        </xdr:cNvSpPr>
      </xdr:nvSpPr>
      <xdr:spPr>
        <a:xfrm>
          <a:off x="1057275" y="3171825"/>
          <a:ext cx="3362325" cy="466725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209550</xdr:rowOff>
    </xdr:from>
    <xdr:to>
      <xdr:col>20</xdr:col>
      <xdr:colOff>238125</xdr:colOff>
      <xdr:row>19</xdr:row>
      <xdr:rowOff>104775</xdr:rowOff>
    </xdr:to>
    <xdr:sp>
      <xdr:nvSpPr>
        <xdr:cNvPr id="16" name="直線矢印コネクタ 19"/>
        <xdr:cNvSpPr>
          <a:spLocks/>
        </xdr:cNvSpPr>
      </xdr:nvSpPr>
      <xdr:spPr>
        <a:xfrm flipH="1" flipV="1">
          <a:off x="4429125" y="3409950"/>
          <a:ext cx="3314700" cy="1247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43</xdr:row>
      <xdr:rowOff>171450</xdr:rowOff>
    </xdr:from>
    <xdr:to>
      <xdr:col>7</xdr:col>
      <xdr:colOff>85725</xdr:colOff>
      <xdr:row>44</xdr:row>
      <xdr:rowOff>161925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1200150" y="10210800"/>
          <a:ext cx="14859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東海支部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28</xdr:col>
      <xdr:colOff>38100</xdr:colOff>
      <xdr:row>9</xdr:row>
      <xdr:rowOff>114300</xdr:rowOff>
    </xdr:from>
    <xdr:to>
      <xdr:col>33</xdr:col>
      <xdr:colOff>333375</xdr:colOff>
      <xdr:row>14</xdr:row>
      <xdr:rowOff>104775</xdr:rowOff>
    </xdr:to>
    <xdr:sp>
      <xdr:nvSpPr>
        <xdr:cNvPr id="18" name="テキスト ボックス 30"/>
        <xdr:cNvSpPr txBox="1">
          <a:spLocks noChangeArrowheads="1"/>
        </xdr:cNvSpPr>
      </xdr:nvSpPr>
      <xdr:spPr>
        <a:xfrm>
          <a:off x="10553700" y="2362200"/>
          <a:ext cx="3724275" cy="1209675"/>
        </a:xfrm>
        <a:prstGeom prst="rect">
          <a:avLst/>
        </a:prstGeom>
        <a:solidFill>
          <a:srgbClr val="FF99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左記の２か所の日付は両方共入力若しくは、両方共空白にして下さい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どちらか片方だけの入力の場合、エラーの対象になります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26</xdr:col>
      <xdr:colOff>85725</xdr:colOff>
      <xdr:row>12</xdr:row>
      <xdr:rowOff>47625</xdr:rowOff>
    </xdr:from>
    <xdr:to>
      <xdr:col>28</xdr:col>
      <xdr:colOff>57150</xdr:colOff>
      <xdr:row>12</xdr:row>
      <xdr:rowOff>152400</xdr:rowOff>
    </xdr:to>
    <xdr:sp>
      <xdr:nvSpPr>
        <xdr:cNvPr id="19" name="直線矢印コネクタ 31"/>
        <xdr:cNvSpPr>
          <a:spLocks/>
        </xdr:cNvSpPr>
      </xdr:nvSpPr>
      <xdr:spPr>
        <a:xfrm flipH="1">
          <a:off x="9820275" y="2981325"/>
          <a:ext cx="752475" cy="104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142875</xdr:rowOff>
    </xdr:from>
    <xdr:to>
      <xdr:col>4</xdr:col>
      <xdr:colOff>304800</xdr:colOff>
      <xdr:row>26</xdr:row>
      <xdr:rowOff>114300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0" y="4200525"/>
          <a:ext cx="38862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色の付いているセルのみ入力して下さい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（色が付いていないセルは自動表示されます）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自動で表示されない場合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起動時に（コンテンツの有効化）若しくは、（マクロの有効化）をされていない場合です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自動表示されない場合は、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シート＜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種目・部門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一覧を参考に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部門コードを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手入力して下さい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部門名は省略可です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ローマ字の項目は関西支部限定ですので省略可です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関西以外でご使用頂いても特に問題はありません</a:t>
          </a:r>
        </a:p>
      </xdr:txBody>
    </xdr:sp>
    <xdr:clientData/>
  </xdr:twoCellAnchor>
  <xdr:twoCellAnchor>
    <xdr:from>
      <xdr:col>5</xdr:col>
      <xdr:colOff>200025</xdr:colOff>
      <xdr:row>15</xdr:row>
      <xdr:rowOff>247650</xdr:rowOff>
    </xdr:from>
    <xdr:to>
      <xdr:col>9</xdr:col>
      <xdr:colOff>1457325</xdr:colOff>
      <xdr:row>19</xdr:row>
      <xdr:rowOff>171450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143375" y="4591050"/>
          <a:ext cx="345757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エントリー者のみ通し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の所に数字を入力します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部門コード・部門名は自動で表示されます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314325</xdr:colOff>
      <xdr:row>14</xdr:row>
      <xdr:rowOff>0</xdr:rowOff>
    </xdr:from>
    <xdr:to>
      <xdr:col>8</xdr:col>
      <xdr:colOff>161925</xdr:colOff>
      <xdr:row>15</xdr:row>
      <xdr:rowOff>247650</xdr:rowOff>
    </xdr:to>
    <xdr:sp>
      <xdr:nvSpPr>
        <xdr:cNvPr id="3" name="直線矢印コネクタ 6"/>
        <xdr:cNvSpPr>
          <a:spLocks/>
        </xdr:cNvSpPr>
      </xdr:nvSpPr>
      <xdr:spPr>
        <a:xfrm flipH="1" flipV="1">
          <a:off x="5581650" y="4057650"/>
          <a:ext cx="285750" cy="533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15</xdr:row>
      <xdr:rowOff>219075</xdr:rowOff>
    </xdr:from>
    <xdr:to>
      <xdr:col>19</xdr:col>
      <xdr:colOff>304800</xdr:colOff>
      <xdr:row>27</xdr:row>
      <xdr:rowOff>276225</xdr:rowOff>
    </xdr:to>
    <xdr:sp>
      <xdr:nvSpPr>
        <xdr:cNvPr id="4" name="テキスト ボックス 8"/>
        <xdr:cNvSpPr txBox="1">
          <a:spLocks noChangeArrowheads="1"/>
        </xdr:cNvSpPr>
      </xdr:nvSpPr>
      <xdr:spPr>
        <a:xfrm>
          <a:off x="7686675" y="4562475"/>
          <a:ext cx="645795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ペアの場合もエントリー者のみ通し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の所に数字を入力します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部門コード・部門名は自動で表示されます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の奇数がペアの最初の方になります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ペアの相手方と年齢で差異があり、部門が一致しない場合は、通し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の奇数の部門を優先します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不都合がある場合は、種目・部門一覧を参考に手動で部門コードを入力して下さい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（部門名は省略可です）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228600</xdr:colOff>
      <xdr:row>14</xdr:row>
      <xdr:rowOff>19050</xdr:rowOff>
    </xdr:from>
    <xdr:to>
      <xdr:col>12</xdr:col>
      <xdr:colOff>704850</xdr:colOff>
      <xdr:row>15</xdr:row>
      <xdr:rowOff>200025</xdr:rowOff>
    </xdr:to>
    <xdr:sp>
      <xdr:nvSpPr>
        <xdr:cNvPr id="5" name="直線矢印コネクタ 9"/>
        <xdr:cNvSpPr>
          <a:spLocks/>
        </xdr:cNvSpPr>
      </xdr:nvSpPr>
      <xdr:spPr>
        <a:xfrm flipH="1" flipV="1">
          <a:off x="7896225" y="4076700"/>
          <a:ext cx="1333500" cy="4667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4</xdr:row>
      <xdr:rowOff>9525</xdr:rowOff>
    </xdr:from>
    <xdr:to>
      <xdr:col>20</xdr:col>
      <xdr:colOff>361950</xdr:colOff>
      <xdr:row>14</xdr:row>
      <xdr:rowOff>66675</xdr:rowOff>
    </xdr:to>
    <xdr:sp>
      <xdr:nvSpPr>
        <xdr:cNvPr id="6" name="テキスト ボックス 13"/>
        <xdr:cNvSpPr txBox="1">
          <a:spLocks noChangeArrowheads="1"/>
        </xdr:cNvSpPr>
      </xdr:nvSpPr>
      <xdr:spPr>
        <a:xfrm>
          <a:off x="11220450" y="1209675"/>
          <a:ext cx="3667125" cy="29146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チームの場合は、チーム区分の所で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チーム目は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を選択して下さい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チーム目は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を選択して下さい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チーム別通し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までの数字を入れます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チーム目がある場合には、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までの数字を入れます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＜アーティスティック＞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チーム及び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グループも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チームと同じ要領で入力して下さい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333375</xdr:colOff>
      <xdr:row>2</xdr:row>
      <xdr:rowOff>9525</xdr:rowOff>
    </xdr:from>
    <xdr:to>
      <xdr:col>15</xdr:col>
      <xdr:colOff>552450</xdr:colOff>
      <xdr:row>4</xdr:row>
      <xdr:rowOff>0</xdr:rowOff>
    </xdr:to>
    <xdr:sp>
      <xdr:nvSpPr>
        <xdr:cNvPr id="7" name="直線矢印コネクタ 16"/>
        <xdr:cNvSpPr>
          <a:spLocks/>
        </xdr:cNvSpPr>
      </xdr:nvSpPr>
      <xdr:spPr>
        <a:xfrm flipH="1" flipV="1">
          <a:off x="10382250" y="638175"/>
          <a:ext cx="1266825" cy="5619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20</xdr:row>
      <xdr:rowOff>47625</xdr:rowOff>
    </xdr:from>
    <xdr:to>
      <xdr:col>9</xdr:col>
      <xdr:colOff>1438275</xdr:colOff>
      <xdr:row>28</xdr:row>
      <xdr:rowOff>257175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4124325" y="5819775"/>
          <a:ext cx="3457575" cy="2495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東海支部のみ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ショートプログラムは単体でのエントリーになります（フリースタイル個人に参加しない方のみ）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フリースタイル個人に登録の場合はショートプログラムがセットになっていますので、別途ショートプログラムの登録はしないで下さい</a:t>
          </a:r>
        </a:p>
      </xdr:txBody>
    </xdr:sp>
    <xdr:clientData/>
  </xdr:twoCellAnchor>
  <xdr:twoCellAnchor>
    <xdr:from>
      <xdr:col>0</xdr:col>
      <xdr:colOff>0</xdr:colOff>
      <xdr:row>30</xdr:row>
      <xdr:rowOff>66675</xdr:rowOff>
    </xdr:from>
    <xdr:to>
      <xdr:col>9</xdr:col>
      <xdr:colOff>1485900</xdr:colOff>
      <xdr:row>32</xdr:row>
      <xdr:rowOff>152400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0" y="8696325"/>
          <a:ext cx="76295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一人の方が複数エントリーする場合でも必ず、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行で入力して下さい！！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エントリー毎に行を分けないで下さい</a:t>
          </a:r>
        </a:p>
      </xdr:txBody>
    </xdr:sp>
    <xdr:clientData/>
  </xdr:twoCellAnchor>
  <xdr:twoCellAnchor>
    <xdr:from>
      <xdr:col>0</xdr:col>
      <xdr:colOff>0</xdr:colOff>
      <xdr:row>40</xdr:row>
      <xdr:rowOff>76200</xdr:rowOff>
    </xdr:from>
    <xdr:to>
      <xdr:col>9</xdr:col>
      <xdr:colOff>1485900</xdr:colOff>
      <xdr:row>42</xdr:row>
      <xdr:rowOff>161925</xdr:rowOff>
    </xdr:to>
    <xdr:sp>
      <xdr:nvSpPr>
        <xdr:cNvPr id="10" name="テキスト ボックス 15"/>
        <xdr:cNvSpPr txBox="1">
          <a:spLocks noChangeArrowheads="1"/>
        </xdr:cNvSpPr>
      </xdr:nvSpPr>
      <xdr:spPr>
        <a:xfrm>
          <a:off x="0" y="11563350"/>
          <a:ext cx="76295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入力時の会員番号は頭の”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”は省略して入力して下さい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最終、プログラム側で”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”は自動で付加されます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180975</xdr:rowOff>
    </xdr:from>
    <xdr:to>
      <xdr:col>13</xdr:col>
      <xdr:colOff>933450</xdr:colOff>
      <xdr:row>17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86625" y="1933575"/>
          <a:ext cx="3886200" cy="2743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関西支部のみ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実行委員・係員の申込みがない場合は、入力しなくて結構です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ですが、</a:t>
          </a:r>
          <a:r>
            <a:rPr lang="en-US" cap="none" sz="14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シートの削除はしないで下さい</a:t>
          </a:r>
          <a:r>
            <a:rPr lang="en-US" cap="none" sz="14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お手伝い頂ける場合は、左記を参考に入力して下さい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E43"/>
  <sheetViews>
    <sheetView tabSelected="1" zoomScalePageLayoutView="0" workbookViewId="0" topLeftCell="A25">
      <selection activeCell="K35" sqref="K35"/>
    </sheetView>
  </sheetViews>
  <sheetFormatPr defaultColWidth="9.00390625" defaultRowHeight="13.5"/>
  <sheetData>
    <row r="3" ht="18.75">
      <c r="B3" s="22" t="s">
        <v>39</v>
      </c>
    </row>
    <row r="4" ht="18.75">
      <c r="B4" s="22"/>
    </row>
    <row r="5" ht="18.75">
      <c r="B5" s="22" t="s">
        <v>153</v>
      </c>
    </row>
    <row r="6" ht="18.75">
      <c r="B6" s="22" t="s">
        <v>154</v>
      </c>
    </row>
    <row r="7" ht="18.75">
      <c r="B7" s="22"/>
    </row>
    <row r="8" ht="18.75">
      <c r="B8" s="22"/>
    </row>
    <row r="9" ht="18.75">
      <c r="B9" s="22"/>
    </row>
    <row r="24" ht="18.75">
      <c r="B24" s="98" t="s">
        <v>106</v>
      </c>
    </row>
    <row r="25" ht="18.75">
      <c r="B25" s="22" t="s">
        <v>108</v>
      </c>
    </row>
    <row r="26" ht="18.75">
      <c r="B26" s="98" t="s">
        <v>109</v>
      </c>
    </row>
    <row r="29" ht="18.75">
      <c r="B29" s="23" t="s">
        <v>40</v>
      </c>
    </row>
    <row r="30" ht="18.75">
      <c r="B30" s="23" t="s">
        <v>41</v>
      </c>
    </row>
    <row r="31" ht="18.75">
      <c r="B31" s="23" t="s">
        <v>42</v>
      </c>
    </row>
    <row r="32" ht="21.75" customHeight="1"/>
    <row r="33" ht="21.75" customHeight="1">
      <c r="B33" s="24" t="s">
        <v>43</v>
      </c>
    </row>
    <row r="34" ht="21.75" customHeight="1">
      <c r="B34" s="24" t="s">
        <v>44</v>
      </c>
    </row>
    <row r="35" ht="21.75" customHeight="1">
      <c r="B35" s="24"/>
    </row>
    <row r="36" ht="21.75" customHeight="1"/>
    <row r="37" spans="2:5" ht="15.75">
      <c r="B37" s="25" t="s">
        <v>45</v>
      </c>
      <c r="C37" s="25"/>
      <c r="D37" s="25"/>
      <c r="E37" s="25"/>
    </row>
    <row r="38" spans="2:5" ht="15.75">
      <c r="B38" s="25"/>
      <c r="C38" s="25"/>
      <c r="D38" s="25"/>
      <c r="E38" s="25"/>
    </row>
    <row r="39" spans="2:5" ht="15.75">
      <c r="B39" s="25"/>
      <c r="C39" s="25" t="s">
        <v>180</v>
      </c>
      <c r="D39" s="25"/>
      <c r="E39" s="25"/>
    </row>
    <row r="40" spans="2:5" ht="31.5" customHeight="1">
      <c r="B40" s="25"/>
      <c r="C40" s="25"/>
      <c r="D40" s="25"/>
      <c r="E40" s="25"/>
    </row>
    <row r="41" spans="2:5" ht="15.75">
      <c r="B41" s="25" t="s">
        <v>46</v>
      </c>
      <c r="C41" s="25"/>
      <c r="D41" s="25"/>
      <c r="E41" s="25"/>
    </row>
    <row r="43" ht="15.75">
      <c r="C43" s="25" t="s">
        <v>178</v>
      </c>
    </row>
  </sheetData>
  <sheetProtection/>
  <printOptions/>
  <pageMargins left="0.24" right="0.17" top="0.17" bottom="0.28" header="0.23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57"/>
  <sheetViews>
    <sheetView zoomScalePageLayoutView="0" workbookViewId="0" topLeftCell="A19">
      <selection activeCell="AF24" sqref="AF24"/>
    </sheetView>
  </sheetViews>
  <sheetFormatPr defaultColWidth="9.00390625" defaultRowHeight="13.5"/>
  <cols>
    <col min="1" max="10" width="4.875" style="30" customWidth="1"/>
    <col min="11" max="11" width="6.375" style="30" customWidth="1"/>
    <col min="12" max="12" width="2.75390625" style="30" customWidth="1"/>
    <col min="13" max="13" width="6.50390625" style="30" customWidth="1"/>
    <col min="14" max="26" width="4.875" style="30" customWidth="1"/>
    <col min="27" max="27" width="5.375" style="30" customWidth="1"/>
    <col min="28" max="28" width="4.875" style="30" customWidth="1"/>
    <col min="29" max="16384" width="9.00390625" style="30" customWidth="1"/>
  </cols>
  <sheetData>
    <row r="1" spans="1:28" ht="21.75" customHeight="1">
      <c r="A1" s="164" t="s">
        <v>62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</row>
    <row r="2" spans="1:28" ht="21.75" customHeight="1">
      <c r="A2" s="164" t="s">
        <v>17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</row>
    <row r="3" spans="1:8" ht="21.75" customHeight="1">
      <c r="A3" s="145" t="s">
        <v>97</v>
      </c>
      <c r="B3" s="145"/>
      <c r="C3" s="145"/>
      <c r="D3" s="146" t="s">
        <v>179</v>
      </c>
      <c r="E3" s="146"/>
      <c r="F3" s="146"/>
      <c r="G3" s="146"/>
      <c r="H3" s="146"/>
    </row>
    <row r="4" ht="21.75" customHeight="1"/>
    <row r="5" spans="1:26" ht="18" customHeight="1">
      <c r="A5" s="145" t="s">
        <v>29</v>
      </c>
      <c r="B5" s="145"/>
      <c r="C5" s="145"/>
      <c r="D5" s="154"/>
      <c r="E5" s="154"/>
      <c r="F5" s="154"/>
      <c r="G5" s="154"/>
      <c r="H5" s="154"/>
      <c r="I5" s="36"/>
      <c r="J5" s="26"/>
      <c r="K5" s="26"/>
      <c r="L5" s="26"/>
      <c r="P5" s="34" t="b">
        <v>1</v>
      </c>
      <c r="Q5" s="34" t="b">
        <v>0</v>
      </c>
      <c r="S5" s="167"/>
      <c r="T5" s="167"/>
      <c r="U5" s="167"/>
      <c r="V5" s="156"/>
      <c r="W5" s="156"/>
      <c r="X5" s="156"/>
      <c r="Y5" s="32"/>
      <c r="Z5" s="37"/>
    </row>
    <row r="6" spans="1:26" ht="18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V6" s="37"/>
      <c r="W6" s="37"/>
      <c r="X6" s="37"/>
      <c r="Y6" s="37"/>
      <c r="Z6" s="37"/>
    </row>
    <row r="7" spans="1:26" ht="18" customHeight="1">
      <c r="A7" s="31"/>
      <c r="B7" s="147" t="s">
        <v>0</v>
      </c>
      <c r="C7" s="148"/>
      <c r="D7" s="149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V7" s="37"/>
      <c r="W7" s="37"/>
      <c r="X7" s="37"/>
      <c r="Y7" s="37"/>
      <c r="Z7" s="37"/>
    </row>
    <row r="8" spans="1:26" ht="18" customHeight="1">
      <c r="A8" s="31"/>
      <c r="B8" s="147" t="s">
        <v>98</v>
      </c>
      <c r="C8" s="148"/>
      <c r="D8" s="149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V8" s="37"/>
      <c r="W8" s="37"/>
      <c r="X8" s="37"/>
      <c r="Y8" s="37"/>
      <c r="Z8" s="37"/>
    </row>
    <row r="9" spans="1:10" ht="18" customHeight="1">
      <c r="A9" s="31"/>
      <c r="B9" s="39"/>
      <c r="C9" s="31"/>
      <c r="D9" s="31"/>
      <c r="E9" s="31"/>
      <c r="F9" s="31"/>
      <c r="G9" s="31"/>
      <c r="H9" s="31"/>
      <c r="I9" s="31"/>
      <c r="J9" s="31"/>
    </row>
    <row r="10" spans="1:9" ht="18" customHeight="1">
      <c r="A10" s="150" t="s">
        <v>4</v>
      </c>
      <c r="B10" s="150"/>
      <c r="C10" s="150"/>
      <c r="D10" s="149"/>
      <c r="E10" s="149"/>
      <c r="F10" s="149"/>
      <c r="G10" s="149"/>
      <c r="H10" s="149"/>
      <c r="I10" s="149"/>
    </row>
    <row r="11" spans="1:10" ht="18" customHeight="1">
      <c r="A11" s="31"/>
      <c r="B11" s="40"/>
      <c r="C11" s="33"/>
      <c r="D11" s="33"/>
      <c r="E11" s="33"/>
      <c r="F11" s="33"/>
      <c r="G11" s="33"/>
      <c r="H11" s="27"/>
      <c r="I11" s="31"/>
      <c r="J11" s="31"/>
    </row>
    <row r="12" spans="2:26" ht="18" customHeight="1" thickBot="1">
      <c r="B12" s="147" t="s">
        <v>56</v>
      </c>
      <c r="C12" s="148"/>
      <c r="D12" s="151"/>
      <c r="E12" s="151"/>
      <c r="F12" s="151"/>
      <c r="T12" s="167" t="s">
        <v>13</v>
      </c>
      <c r="U12" s="167"/>
      <c r="V12" s="167"/>
      <c r="W12" s="17"/>
      <c r="X12" s="35" t="s">
        <v>10</v>
      </c>
      <c r="Y12" s="17"/>
      <c r="Z12" s="35" t="s">
        <v>11</v>
      </c>
    </row>
    <row r="13" spans="1:17" ht="21" customHeight="1" thickTop="1">
      <c r="A13" s="31"/>
      <c r="B13" s="147" t="s">
        <v>3</v>
      </c>
      <c r="C13" s="148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</row>
    <row r="14" spans="1:26" ht="21" customHeight="1" thickBot="1">
      <c r="A14" s="31"/>
      <c r="B14" s="38"/>
      <c r="C14" s="32"/>
      <c r="D14" s="19">
        <f>LEFT(D13,MIN(FIND({0,1,2,3,4,5,6,7,8,9},ASC(D13)&amp;1234567890))-1)</f>
      </c>
      <c r="E14" s="41"/>
      <c r="F14" s="41"/>
      <c r="G14" s="41"/>
      <c r="H14" s="41"/>
      <c r="I14" s="41"/>
      <c r="J14" s="41"/>
      <c r="K14" s="41"/>
      <c r="L14" s="41"/>
      <c r="M14" s="41"/>
      <c r="O14" s="41"/>
      <c r="P14" s="41"/>
      <c r="Q14" s="41"/>
      <c r="T14" s="160" t="s">
        <v>9</v>
      </c>
      <c r="U14" s="160"/>
      <c r="V14" s="160"/>
      <c r="W14" s="17"/>
      <c r="X14" s="35" t="s">
        <v>10</v>
      </c>
      <c r="Y14" s="17"/>
      <c r="Z14" s="35" t="s">
        <v>11</v>
      </c>
    </row>
    <row r="15" spans="1:10" ht="12.75" customHeight="1" thickTop="1">
      <c r="A15" s="31"/>
      <c r="B15" s="39"/>
      <c r="C15" s="31"/>
      <c r="D15" s="20">
        <f>SUBSTITUTE(D13,D14,"")</f>
      </c>
      <c r="E15" s="31"/>
      <c r="F15" s="31"/>
      <c r="G15" s="31"/>
      <c r="H15" s="31"/>
      <c r="I15" s="31"/>
      <c r="J15" s="31"/>
    </row>
    <row r="16" spans="1:29" ht="18" customHeight="1" thickBot="1">
      <c r="A16" s="31"/>
      <c r="B16" s="147" t="s">
        <v>14</v>
      </c>
      <c r="C16" s="148"/>
      <c r="D16" s="155"/>
      <c r="E16" s="155"/>
      <c r="F16" s="155"/>
      <c r="G16" s="155"/>
      <c r="H16" s="155"/>
      <c r="I16" s="42" t="s">
        <v>15</v>
      </c>
      <c r="J16" s="147" t="s">
        <v>16</v>
      </c>
      <c r="K16" s="148"/>
      <c r="L16" s="155"/>
      <c r="M16" s="155"/>
      <c r="N16" s="155"/>
      <c r="O16" s="155"/>
      <c r="P16" s="155"/>
      <c r="T16" s="167" t="s">
        <v>12</v>
      </c>
      <c r="U16" s="167"/>
      <c r="V16" s="167"/>
      <c r="W16" s="166"/>
      <c r="X16" s="166"/>
      <c r="Y16" s="166"/>
      <c r="Z16" s="166"/>
      <c r="AA16" s="166"/>
      <c r="AB16" s="166"/>
      <c r="AC16" s="166"/>
    </row>
    <row r="17" spans="1:10" ht="18" customHeight="1" thickTop="1">
      <c r="A17" s="31"/>
      <c r="B17" s="40"/>
      <c r="C17" s="33"/>
      <c r="D17" s="33"/>
      <c r="E17" s="33"/>
      <c r="F17" s="33"/>
      <c r="G17" s="33"/>
      <c r="H17" s="33"/>
      <c r="I17" s="31"/>
      <c r="J17" s="31"/>
    </row>
    <row r="18" spans="1:19" ht="23.25" customHeight="1" thickBot="1">
      <c r="A18" s="50" t="s">
        <v>18</v>
      </c>
      <c r="M18" s="72" t="s">
        <v>103</v>
      </c>
      <c r="N18" s="180">
        <f>O20+O21+O40</f>
        <v>170000</v>
      </c>
      <c r="O18" s="180"/>
      <c r="P18" s="180"/>
      <c r="Q18" s="180"/>
      <c r="R18" s="180"/>
      <c r="S18" s="51" t="s">
        <v>2</v>
      </c>
    </row>
    <row r="19" ht="13.5" thickTop="1"/>
    <row r="20" spans="1:20" ht="18" customHeight="1">
      <c r="A20" s="161" t="s">
        <v>104</v>
      </c>
      <c r="B20" s="161"/>
      <c r="C20" s="161"/>
      <c r="D20" s="161"/>
      <c r="G20" s="144">
        <v>0</v>
      </c>
      <c r="H20" s="144"/>
      <c r="I20" s="52" t="s">
        <v>2</v>
      </c>
      <c r="J20" s="53" t="s">
        <v>48</v>
      </c>
      <c r="K20" s="170">
        <v>0</v>
      </c>
      <c r="L20" s="171"/>
      <c r="M20" s="54" t="s">
        <v>8</v>
      </c>
      <c r="N20" s="54" t="s">
        <v>49</v>
      </c>
      <c r="O20" s="163">
        <f>$G20*$K20</f>
        <v>0</v>
      </c>
      <c r="P20" s="163"/>
      <c r="Q20" s="163"/>
      <c r="R20" s="163"/>
      <c r="S20" s="52" t="s">
        <v>2</v>
      </c>
      <c r="T20" s="34"/>
    </row>
    <row r="21" spans="1:20" ht="18" customHeight="1">
      <c r="A21" s="161" t="s">
        <v>105</v>
      </c>
      <c r="B21" s="161"/>
      <c r="C21" s="161"/>
      <c r="D21" s="161"/>
      <c r="G21" s="144">
        <v>0</v>
      </c>
      <c r="H21" s="144"/>
      <c r="I21" s="52" t="s">
        <v>2</v>
      </c>
      <c r="J21" s="53" t="s">
        <v>48</v>
      </c>
      <c r="K21" s="170">
        <v>0</v>
      </c>
      <c r="L21" s="171"/>
      <c r="M21" s="54" t="s">
        <v>8</v>
      </c>
      <c r="N21" s="54" t="s">
        <v>49</v>
      </c>
      <c r="O21" s="163">
        <f>$G21*$K21</f>
        <v>0</v>
      </c>
      <c r="P21" s="163"/>
      <c r="Q21" s="163"/>
      <c r="R21" s="163"/>
      <c r="S21" s="52" t="s">
        <v>2</v>
      </c>
      <c r="T21" s="34"/>
    </row>
    <row r="22" spans="1:20" ht="18" customHeight="1">
      <c r="A22" s="161" t="s">
        <v>151</v>
      </c>
      <c r="B22" s="161"/>
      <c r="C22" s="161"/>
      <c r="D22" s="161"/>
      <c r="G22" s="144">
        <v>0</v>
      </c>
      <c r="H22" s="144"/>
      <c r="I22" s="52" t="s">
        <v>2</v>
      </c>
      <c r="J22" s="53" t="s">
        <v>48</v>
      </c>
      <c r="K22" s="170">
        <v>0</v>
      </c>
      <c r="L22" s="171"/>
      <c r="M22" s="54" t="s">
        <v>8</v>
      </c>
      <c r="N22" s="54" t="s">
        <v>49</v>
      </c>
      <c r="O22" s="163">
        <f>$G22*$K22</f>
        <v>0</v>
      </c>
      <c r="P22" s="163"/>
      <c r="Q22" s="163"/>
      <c r="R22" s="163"/>
      <c r="S22" s="52" t="s">
        <v>2</v>
      </c>
      <c r="T22" s="34"/>
    </row>
    <row r="23" spans="1:20" ht="18" customHeight="1">
      <c r="A23" s="161" t="s">
        <v>152</v>
      </c>
      <c r="B23" s="161"/>
      <c r="C23" s="161"/>
      <c r="D23" s="161"/>
      <c r="G23" s="144">
        <v>0</v>
      </c>
      <c r="H23" s="144"/>
      <c r="I23" s="52" t="s">
        <v>2</v>
      </c>
      <c r="J23" s="53" t="s">
        <v>48</v>
      </c>
      <c r="K23" s="170">
        <v>0</v>
      </c>
      <c r="L23" s="171"/>
      <c r="M23" s="54" t="s">
        <v>8</v>
      </c>
      <c r="N23" s="54" t="s">
        <v>49</v>
      </c>
      <c r="O23" s="163">
        <f>$G23*$K23</f>
        <v>0</v>
      </c>
      <c r="P23" s="163"/>
      <c r="Q23" s="163"/>
      <c r="R23" s="163"/>
      <c r="S23" s="52" t="s">
        <v>2</v>
      </c>
      <c r="T23" s="34"/>
    </row>
    <row r="24" spans="1:20" ht="18" customHeight="1">
      <c r="A24" s="55"/>
      <c r="B24" s="55"/>
      <c r="C24" s="55"/>
      <c r="D24" s="55"/>
      <c r="G24" s="97"/>
      <c r="H24" s="97"/>
      <c r="I24" s="55"/>
      <c r="J24" s="55"/>
      <c r="K24" s="55"/>
      <c r="L24" s="55"/>
      <c r="M24" s="55"/>
      <c r="N24" s="55"/>
      <c r="O24" s="56"/>
      <c r="P24" s="56"/>
      <c r="Q24" s="56"/>
      <c r="R24" s="56"/>
      <c r="S24" s="57"/>
      <c r="T24" s="34"/>
    </row>
    <row r="25" spans="1:20" ht="18" customHeight="1">
      <c r="A25" s="157" t="s">
        <v>47</v>
      </c>
      <c r="B25" s="157"/>
      <c r="C25" s="157"/>
      <c r="D25" s="157"/>
      <c r="G25" s="144">
        <v>6000</v>
      </c>
      <c r="H25" s="144"/>
      <c r="I25" s="52" t="s">
        <v>2</v>
      </c>
      <c r="J25" s="53" t="s">
        <v>48</v>
      </c>
      <c r="K25" s="158">
        <f>COUNTA(エントリー!H3:H109)</f>
        <v>11</v>
      </c>
      <c r="L25" s="158"/>
      <c r="M25" s="54" t="s">
        <v>5</v>
      </c>
      <c r="N25" s="54" t="s">
        <v>49</v>
      </c>
      <c r="O25" s="163">
        <f aca="true" t="shared" si="0" ref="O25:O37">$G25*$K25</f>
        <v>66000</v>
      </c>
      <c r="P25" s="163"/>
      <c r="Q25" s="163"/>
      <c r="R25" s="163"/>
      <c r="S25" s="52" t="s">
        <v>2</v>
      </c>
      <c r="T25" s="34"/>
    </row>
    <row r="26" spans="1:28" ht="18" customHeight="1">
      <c r="A26" s="157" t="s">
        <v>50</v>
      </c>
      <c r="B26" s="157"/>
      <c r="C26" s="157"/>
      <c r="D26" s="157"/>
      <c r="G26" s="144">
        <v>6000</v>
      </c>
      <c r="H26" s="144"/>
      <c r="I26" s="52" t="s">
        <v>2</v>
      </c>
      <c r="J26" s="53" t="s">
        <v>48</v>
      </c>
      <c r="K26" s="159">
        <v>0</v>
      </c>
      <c r="L26" s="159"/>
      <c r="M26" s="54" t="s">
        <v>5</v>
      </c>
      <c r="N26" s="54" t="s">
        <v>49</v>
      </c>
      <c r="O26" s="163">
        <f t="shared" si="0"/>
        <v>0</v>
      </c>
      <c r="P26" s="163"/>
      <c r="Q26" s="163"/>
      <c r="R26" s="163"/>
      <c r="S26" s="52" t="s">
        <v>2</v>
      </c>
      <c r="T26" s="73"/>
      <c r="U26" s="46"/>
      <c r="V26" s="46"/>
      <c r="W26" s="46"/>
      <c r="X26" s="46"/>
      <c r="Y26" s="46"/>
      <c r="Z26" s="46"/>
      <c r="AA26" s="46"/>
      <c r="AB26" s="46"/>
    </row>
    <row r="27" spans="1:28" ht="18" customHeight="1">
      <c r="A27" s="157" t="s">
        <v>51</v>
      </c>
      <c r="B27" s="157"/>
      <c r="C27" s="157"/>
      <c r="D27" s="157"/>
      <c r="G27" s="144">
        <v>6000</v>
      </c>
      <c r="H27" s="144"/>
      <c r="I27" s="52" t="s">
        <v>2</v>
      </c>
      <c r="J27" s="53" t="s">
        <v>48</v>
      </c>
      <c r="K27" s="159">
        <v>0</v>
      </c>
      <c r="L27" s="159"/>
      <c r="M27" s="54" t="s">
        <v>5</v>
      </c>
      <c r="N27" s="54" t="s">
        <v>49</v>
      </c>
      <c r="O27" s="163">
        <f t="shared" si="0"/>
        <v>0</v>
      </c>
      <c r="P27" s="163"/>
      <c r="Q27" s="163"/>
      <c r="R27" s="163"/>
      <c r="S27" s="52" t="s">
        <v>2</v>
      </c>
      <c r="T27" s="74"/>
      <c r="U27" s="26"/>
      <c r="V27" s="26"/>
      <c r="W27" s="26"/>
      <c r="X27" s="26"/>
      <c r="Y27" s="26"/>
      <c r="Z27" s="26"/>
      <c r="AA27" s="26"/>
      <c r="AB27" s="26"/>
    </row>
    <row r="28" spans="1:28" ht="18" customHeight="1">
      <c r="A28" s="157" t="s">
        <v>52</v>
      </c>
      <c r="B28" s="157"/>
      <c r="C28" s="157"/>
      <c r="D28" s="157"/>
      <c r="G28" s="144">
        <v>6000</v>
      </c>
      <c r="H28" s="144"/>
      <c r="I28" s="52" t="s">
        <v>2</v>
      </c>
      <c r="J28" s="53" t="s">
        <v>48</v>
      </c>
      <c r="K28" s="159">
        <v>0</v>
      </c>
      <c r="L28" s="159"/>
      <c r="M28" s="54" t="s">
        <v>5</v>
      </c>
      <c r="N28" s="54" t="s">
        <v>49</v>
      </c>
      <c r="O28" s="163">
        <f t="shared" si="0"/>
        <v>0</v>
      </c>
      <c r="P28" s="163"/>
      <c r="Q28" s="163"/>
      <c r="R28" s="163"/>
      <c r="S28" s="52" t="s">
        <v>2</v>
      </c>
      <c r="T28" s="74"/>
      <c r="U28" s="26"/>
      <c r="V28" s="26"/>
      <c r="W28" s="26"/>
      <c r="X28" s="26"/>
      <c r="Y28" s="26"/>
      <c r="Z28" s="26"/>
      <c r="AA28" s="26"/>
      <c r="AB28" s="26"/>
    </row>
    <row r="29" spans="1:28" ht="18" customHeight="1">
      <c r="A29" s="157" t="s">
        <v>53</v>
      </c>
      <c r="B29" s="157"/>
      <c r="C29" s="157"/>
      <c r="D29" s="157"/>
      <c r="G29" s="144">
        <v>6000</v>
      </c>
      <c r="H29" s="144"/>
      <c r="I29" s="52" t="s">
        <v>2</v>
      </c>
      <c r="J29" s="53" t="s">
        <v>48</v>
      </c>
      <c r="K29" s="159">
        <v>0</v>
      </c>
      <c r="L29" s="159"/>
      <c r="M29" s="54" t="s">
        <v>5</v>
      </c>
      <c r="N29" s="54" t="s">
        <v>49</v>
      </c>
      <c r="O29" s="163">
        <f t="shared" si="0"/>
        <v>0</v>
      </c>
      <c r="P29" s="163"/>
      <c r="Q29" s="163"/>
      <c r="R29" s="163"/>
      <c r="S29" s="52" t="s">
        <v>2</v>
      </c>
      <c r="T29" s="74"/>
      <c r="U29" s="26"/>
      <c r="V29" s="26"/>
      <c r="W29" s="26"/>
      <c r="X29" s="26"/>
      <c r="Y29" s="26"/>
      <c r="Z29" s="26"/>
      <c r="AA29" s="26"/>
      <c r="AB29" s="26"/>
    </row>
    <row r="30" spans="1:20" ht="18" customHeight="1">
      <c r="A30" s="168" t="s">
        <v>54</v>
      </c>
      <c r="B30" s="168"/>
      <c r="C30" s="168"/>
      <c r="D30" s="168"/>
      <c r="E30" s="96"/>
      <c r="F30" s="96"/>
      <c r="G30" s="173">
        <v>8500</v>
      </c>
      <c r="H30" s="173"/>
      <c r="I30" s="59" t="s">
        <v>2</v>
      </c>
      <c r="J30" s="60" t="s">
        <v>48</v>
      </c>
      <c r="K30" s="175">
        <f>COUNTA(エントリー!K3:K109)/2</f>
        <v>4</v>
      </c>
      <c r="L30" s="175"/>
      <c r="M30" s="61" t="s">
        <v>6</v>
      </c>
      <c r="N30" s="61" t="s">
        <v>49</v>
      </c>
      <c r="O30" s="178">
        <f t="shared" si="0"/>
        <v>34000</v>
      </c>
      <c r="P30" s="178"/>
      <c r="Q30" s="178"/>
      <c r="R30" s="178"/>
      <c r="S30" s="59" t="s">
        <v>2</v>
      </c>
      <c r="T30" s="34"/>
    </row>
    <row r="31" spans="1:20" ht="18" customHeight="1">
      <c r="A31" s="162" t="s">
        <v>59</v>
      </c>
      <c r="B31" s="162"/>
      <c r="C31" s="162"/>
      <c r="D31" s="162"/>
      <c r="G31" s="174">
        <v>10000</v>
      </c>
      <c r="H31" s="174"/>
      <c r="I31" s="57" t="s">
        <v>2</v>
      </c>
      <c r="J31" s="53" t="s">
        <v>48</v>
      </c>
      <c r="K31" s="176">
        <v>0</v>
      </c>
      <c r="L31" s="176"/>
      <c r="M31" s="54" t="s">
        <v>5</v>
      </c>
      <c r="N31" s="54" t="s">
        <v>49</v>
      </c>
      <c r="O31" s="179">
        <f t="shared" si="0"/>
        <v>0</v>
      </c>
      <c r="P31" s="179"/>
      <c r="Q31" s="179"/>
      <c r="R31" s="179"/>
      <c r="S31" s="57" t="s">
        <v>2</v>
      </c>
      <c r="T31" s="34"/>
    </row>
    <row r="32" spans="1:22" ht="18" customHeight="1">
      <c r="A32" s="162" t="s">
        <v>60</v>
      </c>
      <c r="B32" s="162"/>
      <c r="C32" s="162"/>
      <c r="D32" s="162"/>
      <c r="G32" s="144">
        <v>12000</v>
      </c>
      <c r="H32" s="144"/>
      <c r="I32" s="57" t="s">
        <v>2</v>
      </c>
      <c r="J32" s="53" t="s">
        <v>48</v>
      </c>
      <c r="K32" s="176">
        <v>0</v>
      </c>
      <c r="L32" s="176"/>
      <c r="M32" s="63" t="s">
        <v>6</v>
      </c>
      <c r="N32" s="54" t="s">
        <v>49</v>
      </c>
      <c r="O32" s="163">
        <f t="shared" si="0"/>
        <v>0</v>
      </c>
      <c r="P32" s="163"/>
      <c r="Q32" s="163"/>
      <c r="R32" s="163"/>
      <c r="S32" s="57" t="s">
        <v>2</v>
      </c>
      <c r="T32" s="75"/>
      <c r="U32" s="37"/>
      <c r="V32" s="71"/>
    </row>
    <row r="33" spans="1:21" ht="18" customHeight="1">
      <c r="A33" s="168" t="s">
        <v>61</v>
      </c>
      <c r="B33" s="168"/>
      <c r="C33" s="168"/>
      <c r="D33" s="168"/>
      <c r="E33" s="96"/>
      <c r="F33" s="96"/>
      <c r="G33" s="173">
        <v>20000</v>
      </c>
      <c r="H33" s="173"/>
      <c r="I33" s="64" t="s">
        <v>2</v>
      </c>
      <c r="J33" s="60" t="s">
        <v>48</v>
      </c>
      <c r="K33" s="175">
        <f>COUNTIF(エントリー!O3:O109,1)</f>
        <v>1</v>
      </c>
      <c r="L33" s="175"/>
      <c r="M33" s="61" t="s">
        <v>55</v>
      </c>
      <c r="N33" s="61" t="s">
        <v>49</v>
      </c>
      <c r="O33" s="178">
        <f t="shared" si="0"/>
        <v>20000</v>
      </c>
      <c r="P33" s="178"/>
      <c r="Q33" s="178"/>
      <c r="R33" s="178"/>
      <c r="S33" s="59" t="s">
        <v>2</v>
      </c>
      <c r="T33" s="76">
        <f>COUNTA(エントリー!O3:O109)</f>
        <v>9</v>
      </c>
      <c r="U33" s="69"/>
    </row>
    <row r="34" spans="1:20" ht="18" customHeight="1">
      <c r="A34" s="133" t="s">
        <v>99</v>
      </c>
      <c r="B34" s="133"/>
      <c r="C34" s="133"/>
      <c r="D34" s="133"/>
      <c r="E34" s="134"/>
      <c r="F34" s="134"/>
      <c r="G34" s="177">
        <v>7000</v>
      </c>
      <c r="H34" s="177"/>
      <c r="I34" s="52" t="s">
        <v>2</v>
      </c>
      <c r="J34" s="68" t="s">
        <v>48</v>
      </c>
      <c r="K34" s="176">
        <v>0</v>
      </c>
      <c r="L34" s="176"/>
      <c r="M34" s="63" t="s">
        <v>5</v>
      </c>
      <c r="N34" s="63" t="s">
        <v>49</v>
      </c>
      <c r="O34" s="179">
        <f t="shared" si="0"/>
        <v>0</v>
      </c>
      <c r="P34" s="179"/>
      <c r="Q34" s="179"/>
      <c r="R34" s="179"/>
      <c r="S34" s="57" t="s">
        <v>2</v>
      </c>
      <c r="T34" s="34"/>
    </row>
    <row r="35" spans="1:20" ht="18" customHeight="1">
      <c r="A35" s="133" t="s">
        <v>100</v>
      </c>
      <c r="B35" s="133"/>
      <c r="C35" s="133"/>
      <c r="D35" s="133"/>
      <c r="E35" s="134"/>
      <c r="F35" s="134"/>
      <c r="G35" s="177">
        <v>12000</v>
      </c>
      <c r="H35" s="177"/>
      <c r="I35" s="52" t="s">
        <v>2</v>
      </c>
      <c r="J35" s="68" t="s">
        <v>48</v>
      </c>
      <c r="K35" s="176">
        <v>0</v>
      </c>
      <c r="L35" s="176"/>
      <c r="M35" s="63" t="s">
        <v>6</v>
      </c>
      <c r="N35" s="63" t="s">
        <v>49</v>
      </c>
      <c r="O35" s="179">
        <f t="shared" si="0"/>
        <v>0</v>
      </c>
      <c r="P35" s="179"/>
      <c r="Q35" s="179"/>
      <c r="R35" s="179"/>
      <c r="S35" s="57" t="s">
        <v>2</v>
      </c>
      <c r="T35" s="34"/>
    </row>
    <row r="36" spans="1:20" ht="18" customHeight="1">
      <c r="A36" s="133" t="s">
        <v>160</v>
      </c>
      <c r="B36" s="133"/>
      <c r="C36" s="133"/>
      <c r="D36" s="133"/>
      <c r="E36" s="134"/>
      <c r="F36" s="134"/>
      <c r="G36" s="177">
        <v>20000</v>
      </c>
      <c r="H36" s="177"/>
      <c r="I36" s="52" t="s">
        <v>2</v>
      </c>
      <c r="J36" s="68" t="s">
        <v>48</v>
      </c>
      <c r="K36" s="176">
        <v>1</v>
      </c>
      <c r="L36" s="176"/>
      <c r="M36" s="63" t="s">
        <v>55</v>
      </c>
      <c r="N36" s="63" t="s">
        <v>49</v>
      </c>
      <c r="O36" s="179">
        <f t="shared" si="0"/>
        <v>20000</v>
      </c>
      <c r="P36" s="179"/>
      <c r="Q36" s="179"/>
      <c r="R36" s="179"/>
      <c r="S36" s="57" t="s">
        <v>2</v>
      </c>
      <c r="T36" s="34">
        <f>COUNTA(エントリー!#REF!)</f>
        <v>1</v>
      </c>
    </row>
    <row r="37" spans="1:20" ht="18" customHeight="1">
      <c r="A37" s="133" t="s">
        <v>101</v>
      </c>
      <c r="B37" s="133"/>
      <c r="C37" s="133"/>
      <c r="D37" s="133"/>
      <c r="E37" s="134"/>
      <c r="F37" s="134"/>
      <c r="G37" s="177">
        <v>30000</v>
      </c>
      <c r="H37" s="177"/>
      <c r="I37" s="52" t="s">
        <v>2</v>
      </c>
      <c r="J37" s="68" t="s">
        <v>48</v>
      </c>
      <c r="K37" s="176">
        <v>1</v>
      </c>
      <c r="L37" s="176"/>
      <c r="M37" s="63" t="s">
        <v>102</v>
      </c>
      <c r="N37" s="63" t="s">
        <v>49</v>
      </c>
      <c r="O37" s="179">
        <f t="shared" si="0"/>
        <v>30000</v>
      </c>
      <c r="P37" s="179"/>
      <c r="Q37" s="179"/>
      <c r="R37" s="179"/>
      <c r="S37" s="57" t="s">
        <v>2</v>
      </c>
      <c r="T37" s="34"/>
    </row>
    <row r="38" spans="1:20" ht="18" customHeight="1">
      <c r="A38" s="58"/>
      <c r="B38" s="58"/>
      <c r="C38" s="58"/>
      <c r="D38" s="58"/>
      <c r="E38" s="70"/>
      <c r="F38" s="70"/>
      <c r="G38" s="181">
        <v>0</v>
      </c>
      <c r="H38" s="181"/>
      <c r="I38" s="59" t="s">
        <v>2</v>
      </c>
      <c r="J38" s="60" t="s">
        <v>48</v>
      </c>
      <c r="K38" s="182"/>
      <c r="L38" s="182"/>
      <c r="M38" s="61"/>
      <c r="N38" s="61" t="s">
        <v>49</v>
      </c>
      <c r="O38" s="183"/>
      <c r="P38" s="183"/>
      <c r="Q38" s="183"/>
      <c r="R38" s="183"/>
      <c r="S38" s="59" t="s">
        <v>2</v>
      </c>
      <c r="T38" s="34"/>
    </row>
    <row r="39" spans="1:18" ht="18" customHeight="1">
      <c r="A39" s="62"/>
      <c r="B39" s="62"/>
      <c r="C39" s="62"/>
      <c r="D39" s="62"/>
      <c r="E39" s="65"/>
      <c r="F39" s="65"/>
      <c r="G39" s="66"/>
      <c r="H39" s="68"/>
      <c r="I39" s="68"/>
      <c r="J39" s="68"/>
      <c r="K39" s="63"/>
      <c r="L39" s="63"/>
      <c r="M39" s="67"/>
      <c r="N39" s="67"/>
      <c r="O39" s="67"/>
      <c r="P39" s="56"/>
      <c r="Q39" s="57"/>
      <c r="R39" s="34"/>
    </row>
    <row r="40" spans="3:19" ht="18" customHeight="1">
      <c r="C40" s="159" t="s">
        <v>19</v>
      </c>
      <c r="D40" s="159"/>
      <c r="E40" s="159"/>
      <c r="F40" s="159"/>
      <c r="G40" s="159"/>
      <c r="H40" s="159"/>
      <c r="I40" s="159"/>
      <c r="J40" s="159"/>
      <c r="K40" s="172">
        <v>24</v>
      </c>
      <c r="L40" s="172"/>
      <c r="M40" s="63" t="s">
        <v>5</v>
      </c>
      <c r="N40" s="57" t="s">
        <v>7</v>
      </c>
      <c r="O40" s="169">
        <f>SUM($O$25:$R$38)</f>
        <v>170000</v>
      </c>
      <c r="P40" s="169"/>
      <c r="Q40" s="169"/>
      <c r="R40" s="169"/>
      <c r="S40" s="57" t="s">
        <v>2</v>
      </c>
    </row>
    <row r="41" ht="18" customHeight="1"/>
    <row r="42" ht="18" customHeight="1"/>
    <row r="43" ht="18" customHeight="1">
      <c r="K43" s="43"/>
    </row>
    <row r="44" spans="20:24" ht="18" customHeight="1">
      <c r="T44" s="124"/>
      <c r="U44" s="124"/>
      <c r="V44" s="124"/>
      <c r="W44" s="124"/>
      <c r="X44" s="124"/>
    </row>
    <row r="45" spans="20:24" ht="18" customHeight="1">
      <c r="T45" s="124"/>
      <c r="U45" s="124"/>
      <c r="V45" s="124"/>
      <c r="W45" s="124"/>
      <c r="X45" s="124"/>
    </row>
    <row r="46" spans="19:24" ht="18" customHeight="1">
      <c r="S46" s="125" t="s">
        <v>148</v>
      </c>
      <c r="T46" s="124"/>
      <c r="U46" s="124"/>
      <c r="V46" s="124"/>
      <c r="W46" s="124"/>
      <c r="X46" s="124"/>
    </row>
    <row r="47" spans="19:24" ht="18" customHeight="1">
      <c r="S47" s="125" t="s">
        <v>149</v>
      </c>
      <c r="T47" s="124"/>
      <c r="U47" s="124"/>
      <c r="V47" s="124"/>
      <c r="W47" s="124"/>
      <c r="X47" s="124"/>
    </row>
    <row r="48" spans="19:24" ht="18" customHeight="1">
      <c r="S48" s="124"/>
      <c r="T48" s="124"/>
      <c r="U48" s="124"/>
      <c r="V48" s="124"/>
      <c r="W48" s="124"/>
      <c r="X48" s="124"/>
    </row>
    <row r="49" spans="19:24" ht="18" customHeight="1">
      <c r="S49" s="124"/>
      <c r="T49" s="124"/>
      <c r="U49" s="124"/>
      <c r="V49" s="124"/>
      <c r="W49" s="124"/>
      <c r="X49" s="124"/>
    </row>
    <row r="50" spans="19:24" ht="18" customHeight="1">
      <c r="S50" s="124"/>
      <c r="T50" s="124"/>
      <c r="U50" s="124"/>
      <c r="V50" s="124"/>
      <c r="W50" s="124"/>
      <c r="X50" s="124"/>
    </row>
    <row r="51" spans="19:24" ht="18" customHeight="1">
      <c r="S51" s="124"/>
      <c r="T51" s="124"/>
      <c r="U51" s="124"/>
      <c r="V51" s="124"/>
      <c r="W51" s="124"/>
      <c r="X51" s="124"/>
    </row>
    <row r="52" spans="4:24" ht="18" customHeight="1">
      <c r="D52" s="125" t="s">
        <v>150</v>
      </c>
      <c r="S52" s="124"/>
      <c r="T52" s="124"/>
      <c r="U52" s="124"/>
      <c r="V52" s="124"/>
      <c r="W52" s="124"/>
      <c r="X52" s="124"/>
    </row>
    <row r="53" spans="4:24" ht="18" customHeight="1">
      <c r="D53" s="125"/>
      <c r="S53" s="124"/>
      <c r="T53" s="124"/>
      <c r="U53" s="124"/>
      <c r="V53" s="124"/>
      <c r="W53" s="124"/>
      <c r="X53" s="124"/>
    </row>
    <row r="54" spans="4:24" ht="18" customHeight="1">
      <c r="D54" s="125"/>
      <c r="S54" s="124"/>
      <c r="T54" s="124"/>
      <c r="U54" s="124"/>
      <c r="V54" s="124"/>
      <c r="W54" s="124"/>
      <c r="X54" s="124"/>
    </row>
    <row r="55" spans="4:24" ht="18" customHeight="1">
      <c r="D55" s="125"/>
      <c r="S55" s="124"/>
      <c r="T55" s="124"/>
      <c r="U55" s="124"/>
      <c r="V55" s="124"/>
      <c r="W55" s="124"/>
      <c r="X55" s="124"/>
    </row>
    <row r="56" spans="4:24" ht="18" customHeight="1">
      <c r="D56" s="124"/>
      <c r="S56" s="124"/>
      <c r="T56" s="124"/>
      <c r="U56" s="124"/>
      <c r="V56" s="124"/>
      <c r="W56" s="124"/>
      <c r="X56" s="124"/>
    </row>
    <row r="57" spans="4:24" ht="18" customHeight="1">
      <c r="D57" s="124"/>
      <c r="S57" s="124"/>
      <c r="T57" s="124"/>
      <c r="U57" s="124"/>
      <c r="V57" s="124"/>
      <c r="W57" s="124"/>
      <c r="X57" s="124"/>
    </row>
    <row r="58" ht="18" customHeight="1"/>
    <row r="59" ht="18" customHeight="1"/>
  </sheetData>
  <sheetProtection/>
  <mergeCells count="97">
    <mergeCell ref="A22:D22"/>
    <mergeCell ref="G22:H22"/>
    <mergeCell ref="K22:L22"/>
    <mergeCell ref="O22:R22"/>
    <mergeCell ref="A23:D23"/>
    <mergeCell ref="G23:H23"/>
    <mergeCell ref="K23:L23"/>
    <mergeCell ref="O23:R23"/>
    <mergeCell ref="G37:H37"/>
    <mergeCell ref="G38:H38"/>
    <mergeCell ref="K37:L37"/>
    <mergeCell ref="K38:L38"/>
    <mergeCell ref="O37:R37"/>
    <mergeCell ref="O38:R38"/>
    <mergeCell ref="O32:R32"/>
    <mergeCell ref="O33:R33"/>
    <mergeCell ref="O34:R34"/>
    <mergeCell ref="O35:R35"/>
    <mergeCell ref="O36:R36"/>
    <mergeCell ref="N18:R18"/>
    <mergeCell ref="K35:L35"/>
    <mergeCell ref="K36:L36"/>
    <mergeCell ref="O27:R27"/>
    <mergeCell ref="O28:R28"/>
    <mergeCell ref="G34:H34"/>
    <mergeCell ref="G35:H35"/>
    <mergeCell ref="G36:H36"/>
    <mergeCell ref="O29:R29"/>
    <mergeCell ref="O30:R30"/>
    <mergeCell ref="O31:R31"/>
    <mergeCell ref="K29:L29"/>
    <mergeCell ref="K30:L30"/>
    <mergeCell ref="K31:L31"/>
    <mergeCell ref="K32:L32"/>
    <mergeCell ref="K33:L33"/>
    <mergeCell ref="K34:L34"/>
    <mergeCell ref="A21:D21"/>
    <mergeCell ref="K20:L20"/>
    <mergeCell ref="O20:R20"/>
    <mergeCell ref="K40:L40"/>
    <mergeCell ref="G30:H30"/>
    <mergeCell ref="G31:H31"/>
    <mergeCell ref="G32:H32"/>
    <mergeCell ref="G33:H33"/>
    <mergeCell ref="K27:L27"/>
    <mergeCell ref="K28:L28"/>
    <mergeCell ref="T12:V12"/>
    <mergeCell ref="A29:D29"/>
    <mergeCell ref="A33:D33"/>
    <mergeCell ref="O40:R40"/>
    <mergeCell ref="A30:D30"/>
    <mergeCell ref="A32:D32"/>
    <mergeCell ref="K21:L21"/>
    <mergeCell ref="O21:R21"/>
    <mergeCell ref="O25:R25"/>
    <mergeCell ref="A26:D26"/>
    <mergeCell ref="C40:J40"/>
    <mergeCell ref="A28:D28"/>
    <mergeCell ref="A31:D31"/>
    <mergeCell ref="O26:R26"/>
    <mergeCell ref="A1:AB1"/>
    <mergeCell ref="A2:AB2"/>
    <mergeCell ref="W16:AC16"/>
    <mergeCell ref="A27:D27"/>
    <mergeCell ref="T16:V16"/>
    <mergeCell ref="S5:U5"/>
    <mergeCell ref="V5:X5"/>
    <mergeCell ref="B7:C7"/>
    <mergeCell ref="D7:Q7"/>
    <mergeCell ref="A25:D25"/>
    <mergeCell ref="G29:H29"/>
    <mergeCell ref="K25:L25"/>
    <mergeCell ref="K26:L26"/>
    <mergeCell ref="T14:V14"/>
    <mergeCell ref="A20:D20"/>
    <mergeCell ref="B12:C12"/>
    <mergeCell ref="D12:F12"/>
    <mergeCell ref="B13:C13"/>
    <mergeCell ref="D13:Q13"/>
    <mergeCell ref="A5:C5"/>
    <mergeCell ref="D5:H5"/>
    <mergeCell ref="B16:C16"/>
    <mergeCell ref="D16:H16"/>
    <mergeCell ref="J16:K16"/>
    <mergeCell ref="L16:P16"/>
    <mergeCell ref="A3:C3"/>
    <mergeCell ref="D3:H3"/>
    <mergeCell ref="B8:C8"/>
    <mergeCell ref="D8:Q8"/>
    <mergeCell ref="A10:C10"/>
    <mergeCell ref="D10:I10"/>
    <mergeCell ref="G20:H20"/>
    <mergeCell ref="G21:H21"/>
    <mergeCell ref="G25:H25"/>
    <mergeCell ref="G26:H26"/>
    <mergeCell ref="G27:H27"/>
    <mergeCell ref="G28:H28"/>
  </mergeCells>
  <dataValidations count="1">
    <dataValidation type="list" allowBlank="1" showInputMessage="1" showErrorMessage="1" sqref="D3:H3">
      <formula1>"東海支部,関西支部,中国支部,九州支部"</formula1>
    </dataValidation>
  </dataValidations>
  <printOptions/>
  <pageMargins left="0.6692913385826772" right="0.15748031496062992" top="0.7086614173228347" bottom="0.2362204724409449" header="0.1968503937007874" footer="0.196850393700787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Y109"/>
  <sheetViews>
    <sheetView zoomScalePageLayoutView="0" workbookViewId="0" topLeftCell="A1">
      <selection activeCell="Q3" sqref="Q3"/>
    </sheetView>
  </sheetViews>
  <sheetFormatPr defaultColWidth="9.00390625" defaultRowHeight="22.5" customHeight="1"/>
  <cols>
    <col min="1" max="1" width="9.00390625" style="83" customWidth="1"/>
    <col min="2" max="2" width="13.875" style="84" customWidth="1"/>
    <col min="3" max="3" width="15.125" style="84" customWidth="1"/>
    <col min="4" max="4" width="9.00390625" style="84" customWidth="1"/>
    <col min="5" max="5" width="4.75390625" style="84" customWidth="1"/>
    <col min="6" max="6" width="11.625" style="80" bestFit="1" customWidth="1"/>
    <col min="7" max="9" width="5.75390625" style="83" customWidth="1"/>
    <col min="10" max="10" width="20.00390625" style="84" customWidth="1"/>
    <col min="11" max="12" width="5.625" style="83" customWidth="1"/>
    <col min="13" max="13" width="20.00390625" style="84" customWidth="1"/>
    <col min="14" max="14" width="6.00390625" style="84" customWidth="1"/>
    <col min="15" max="15" width="7.75390625" style="84" customWidth="1"/>
    <col min="16" max="16384" width="9.00390625" style="84" customWidth="1"/>
  </cols>
  <sheetData>
    <row r="1" spans="1:25" ht="22.5" customHeight="1">
      <c r="A1" s="81"/>
      <c r="B1" s="82"/>
      <c r="C1" s="82"/>
      <c r="D1" s="82"/>
      <c r="E1" s="82"/>
      <c r="F1" s="77"/>
      <c r="H1" s="185" t="s">
        <v>141</v>
      </c>
      <c r="I1" s="186"/>
      <c r="J1" s="187"/>
      <c r="K1" s="188" t="s">
        <v>58</v>
      </c>
      <c r="L1" s="189"/>
      <c r="M1" s="190"/>
      <c r="N1" s="191" t="s">
        <v>96</v>
      </c>
      <c r="O1" s="192"/>
      <c r="P1" s="193"/>
      <c r="Q1" s="193"/>
      <c r="R1" s="193"/>
      <c r="S1" s="193"/>
      <c r="T1" s="193"/>
      <c r="U1" s="193"/>
      <c r="V1" s="184"/>
      <c r="W1" s="184"/>
      <c r="X1" s="184"/>
      <c r="Y1" s="184"/>
    </row>
    <row r="2" spans="1:25" s="87" customFormat="1" ht="27" customHeight="1">
      <c r="A2" s="49" t="s">
        <v>155</v>
      </c>
      <c r="B2" s="21" t="s">
        <v>38</v>
      </c>
      <c r="C2" s="21" t="s">
        <v>1</v>
      </c>
      <c r="D2" s="85" t="s">
        <v>63</v>
      </c>
      <c r="E2" s="85" t="s">
        <v>64</v>
      </c>
      <c r="F2" s="78" t="s">
        <v>65</v>
      </c>
      <c r="G2" s="100" t="s">
        <v>57</v>
      </c>
      <c r="H2" s="106" t="s">
        <v>95</v>
      </c>
      <c r="I2" s="86" t="s">
        <v>88</v>
      </c>
      <c r="J2" s="107" t="s">
        <v>89</v>
      </c>
      <c r="K2" s="106" t="s">
        <v>95</v>
      </c>
      <c r="L2" s="86" t="s">
        <v>88</v>
      </c>
      <c r="M2" s="107" t="s">
        <v>89</v>
      </c>
      <c r="N2" s="115" t="s">
        <v>93</v>
      </c>
      <c r="O2" s="116" t="s">
        <v>94</v>
      </c>
      <c r="P2" s="139"/>
      <c r="Q2" s="139"/>
      <c r="R2" s="140"/>
      <c r="S2" s="139"/>
      <c r="T2" s="139"/>
      <c r="U2" s="140"/>
      <c r="V2" s="141"/>
      <c r="W2" s="141"/>
      <c r="X2" s="141"/>
      <c r="Y2" s="141"/>
    </row>
    <row r="3" spans="1:25" ht="22.5" customHeight="1">
      <c r="A3" s="99">
        <v>30537</v>
      </c>
      <c r="B3" s="89" t="s">
        <v>110</v>
      </c>
      <c r="C3" s="89" t="s">
        <v>112</v>
      </c>
      <c r="D3" s="89"/>
      <c r="E3" s="89" t="s">
        <v>135</v>
      </c>
      <c r="F3" s="79">
        <v>39097</v>
      </c>
      <c r="G3" s="101">
        <v>12</v>
      </c>
      <c r="H3" s="108">
        <v>1</v>
      </c>
      <c r="I3" s="90">
        <v>4</v>
      </c>
      <c r="J3" s="109" t="s">
        <v>85</v>
      </c>
      <c r="K3" s="120">
        <v>4</v>
      </c>
      <c r="L3" s="90">
        <v>12</v>
      </c>
      <c r="M3" s="109" t="s">
        <v>90</v>
      </c>
      <c r="N3" s="117"/>
      <c r="O3" s="118"/>
      <c r="P3" s="142"/>
      <c r="Q3" s="142"/>
      <c r="R3" s="142"/>
      <c r="S3" s="142"/>
      <c r="T3" s="142"/>
      <c r="U3" s="142"/>
      <c r="V3" s="142"/>
      <c r="W3" s="142"/>
      <c r="X3" s="142"/>
      <c r="Y3" s="142"/>
    </row>
    <row r="4" spans="1:15" ht="22.5" customHeight="1">
      <c r="A4" s="99">
        <v>33323</v>
      </c>
      <c r="B4" s="89" t="s">
        <v>111</v>
      </c>
      <c r="C4" s="89" t="s">
        <v>113</v>
      </c>
      <c r="D4" s="89"/>
      <c r="E4" s="89" t="s">
        <v>136</v>
      </c>
      <c r="F4" s="79">
        <v>37297</v>
      </c>
      <c r="G4" s="101">
        <v>17</v>
      </c>
      <c r="H4" s="108">
        <v>2</v>
      </c>
      <c r="I4" s="90">
        <v>10</v>
      </c>
      <c r="J4" s="109" t="s">
        <v>79</v>
      </c>
      <c r="K4" s="120">
        <v>3</v>
      </c>
      <c r="L4" s="121">
        <v>14</v>
      </c>
      <c r="M4" s="122" t="s">
        <v>92</v>
      </c>
      <c r="N4" s="117" t="s">
        <v>142</v>
      </c>
      <c r="O4" s="118">
        <v>8</v>
      </c>
    </row>
    <row r="5" spans="1:15" ht="22.5" customHeight="1">
      <c r="A5" s="99">
        <v>30923</v>
      </c>
      <c r="B5" s="89" t="s">
        <v>114</v>
      </c>
      <c r="C5" s="89" t="s">
        <v>115</v>
      </c>
      <c r="D5" s="89"/>
      <c r="E5" s="89" t="s">
        <v>136</v>
      </c>
      <c r="F5" s="79">
        <v>35492</v>
      </c>
      <c r="G5" s="101">
        <v>22</v>
      </c>
      <c r="H5" s="108">
        <v>3</v>
      </c>
      <c r="I5" s="90">
        <v>10</v>
      </c>
      <c r="J5" s="109" t="s">
        <v>79</v>
      </c>
      <c r="K5" s="108"/>
      <c r="L5" s="90"/>
      <c r="M5" s="109"/>
      <c r="N5" s="117" t="s">
        <v>142</v>
      </c>
      <c r="O5" s="118">
        <v>1</v>
      </c>
    </row>
    <row r="6" spans="1:15" ht="22.5" customHeight="1">
      <c r="A6" s="99">
        <v>30927</v>
      </c>
      <c r="B6" s="89" t="s">
        <v>131</v>
      </c>
      <c r="C6" s="89" t="s">
        <v>118</v>
      </c>
      <c r="D6" s="89"/>
      <c r="E6" s="89" t="s">
        <v>135</v>
      </c>
      <c r="F6" s="79">
        <v>35905</v>
      </c>
      <c r="G6" s="101">
        <v>21</v>
      </c>
      <c r="H6" s="108">
        <v>4</v>
      </c>
      <c r="I6" s="90">
        <v>7</v>
      </c>
      <c r="J6" s="109" t="s">
        <v>139</v>
      </c>
      <c r="K6" s="108"/>
      <c r="L6" s="90"/>
      <c r="M6" s="109"/>
      <c r="N6" s="117" t="s">
        <v>142</v>
      </c>
      <c r="O6" s="118">
        <v>2</v>
      </c>
    </row>
    <row r="7" spans="1:15" ht="22.5" customHeight="1">
      <c r="A7" s="99">
        <v>30930</v>
      </c>
      <c r="B7" s="89" t="s">
        <v>117</v>
      </c>
      <c r="C7" s="89" t="s">
        <v>119</v>
      </c>
      <c r="D7" s="89"/>
      <c r="E7" s="89" t="s">
        <v>136</v>
      </c>
      <c r="F7" s="79">
        <v>36550</v>
      </c>
      <c r="G7" s="101">
        <v>19</v>
      </c>
      <c r="H7" s="108"/>
      <c r="I7" s="90"/>
      <c r="J7" s="109"/>
      <c r="K7" s="108"/>
      <c r="L7" s="90"/>
      <c r="M7" s="109"/>
      <c r="N7" s="117" t="s">
        <v>142</v>
      </c>
      <c r="O7" s="118">
        <v>3</v>
      </c>
    </row>
    <row r="8" spans="1:15" ht="22.5" customHeight="1">
      <c r="A8" s="99">
        <v>30936</v>
      </c>
      <c r="B8" s="89" t="s">
        <v>120</v>
      </c>
      <c r="C8" s="89" t="s">
        <v>121</v>
      </c>
      <c r="D8" s="89"/>
      <c r="E8" s="89" t="s">
        <v>135</v>
      </c>
      <c r="F8" s="79">
        <v>36677</v>
      </c>
      <c r="G8" s="101">
        <v>19</v>
      </c>
      <c r="H8" s="108">
        <v>5</v>
      </c>
      <c r="I8" s="90">
        <v>6</v>
      </c>
      <c r="J8" s="109" t="s">
        <v>140</v>
      </c>
      <c r="K8" s="108"/>
      <c r="L8" s="90"/>
      <c r="M8" s="109"/>
      <c r="N8" s="117" t="s">
        <v>142</v>
      </c>
      <c r="O8" s="118">
        <v>4</v>
      </c>
    </row>
    <row r="9" spans="1:15" s="82" customFormat="1" ht="22.5" customHeight="1">
      <c r="A9" s="99">
        <v>30937</v>
      </c>
      <c r="B9" s="89" t="s">
        <v>129</v>
      </c>
      <c r="C9" s="89" t="s">
        <v>122</v>
      </c>
      <c r="D9" s="89"/>
      <c r="E9" s="89" t="s">
        <v>136</v>
      </c>
      <c r="F9" s="79">
        <v>36723</v>
      </c>
      <c r="G9" s="102">
        <v>19</v>
      </c>
      <c r="H9" s="108">
        <v>6</v>
      </c>
      <c r="I9" s="91">
        <v>10</v>
      </c>
      <c r="J9" s="109" t="s">
        <v>79</v>
      </c>
      <c r="K9" s="108"/>
      <c r="L9" s="91"/>
      <c r="M9" s="113"/>
      <c r="N9" s="117" t="s">
        <v>142</v>
      </c>
      <c r="O9" s="118">
        <v>5</v>
      </c>
    </row>
    <row r="10" spans="1:15" ht="22.5" customHeight="1">
      <c r="A10" s="99">
        <v>30938</v>
      </c>
      <c r="B10" s="89" t="s">
        <v>123</v>
      </c>
      <c r="C10" s="89" t="s">
        <v>124</v>
      </c>
      <c r="D10" s="89"/>
      <c r="E10" s="89" t="s">
        <v>135</v>
      </c>
      <c r="F10" s="79">
        <v>36852</v>
      </c>
      <c r="G10" s="101">
        <v>19</v>
      </c>
      <c r="H10" s="108"/>
      <c r="I10" s="90"/>
      <c r="J10" s="109"/>
      <c r="K10" s="108">
        <v>5</v>
      </c>
      <c r="L10" s="90">
        <v>6</v>
      </c>
      <c r="M10" s="109" t="s">
        <v>92</v>
      </c>
      <c r="N10" s="117" t="s">
        <v>142</v>
      </c>
      <c r="O10" s="118">
        <v>6</v>
      </c>
    </row>
    <row r="11" spans="1:15" ht="22.5" customHeight="1">
      <c r="A11" s="99">
        <v>33532</v>
      </c>
      <c r="B11" s="89" t="s">
        <v>137</v>
      </c>
      <c r="C11" s="89" t="s">
        <v>138</v>
      </c>
      <c r="D11" s="89"/>
      <c r="E11" s="89" t="s">
        <v>135</v>
      </c>
      <c r="F11" s="79">
        <v>36784</v>
      </c>
      <c r="G11" s="101">
        <v>19</v>
      </c>
      <c r="H11" s="108">
        <v>7</v>
      </c>
      <c r="I11" s="90">
        <v>6</v>
      </c>
      <c r="J11" s="109" t="s">
        <v>140</v>
      </c>
      <c r="K11" s="108">
        <v>6</v>
      </c>
      <c r="L11" s="90">
        <v>6</v>
      </c>
      <c r="M11" s="109" t="s">
        <v>92</v>
      </c>
      <c r="N11" s="117"/>
      <c r="O11" s="118"/>
    </row>
    <row r="12" spans="1:15" ht="22.5" customHeight="1">
      <c r="A12" s="99">
        <v>30928</v>
      </c>
      <c r="B12" s="89" t="s">
        <v>125</v>
      </c>
      <c r="C12" s="89" t="s">
        <v>126</v>
      </c>
      <c r="D12" s="89"/>
      <c r="E12" s="89" t="s">
        <v>135</v>
      </c>
      <c r="F12" s="79">
        <v>37848</v>
      </c>
      <c r="G12" s="101">
        <v>16</v>
      </c>
      <c r="H12" s="108"/>
      <c r="I12" s="90"/>
      <c r="J12" s="109"/>
      <c r="K12" s="120">
        <v>2</v>
      </c>
      <c r="L12" s="90">
        <v>5</v>
      </c>
      <c r="M12" s="109" t="s">
        <v>91</v>
      </c>
      <c r="N12" s="117" t="s">
        <v>142</v>
      </c>
      <c r="O12" s="118">
        <v>9</v>
      </c>
    </row>
    <row r="13" spans="1:15" ht="22.5" customHeight="1">
      <c r="A13" s="99" t="s">
        <v>132</v>
      </c>
      <c r="B13" s="89" t="s">
        <v>133</v>
      </c>
      <c r="C13" s="89" t="s">
        <v>134</v>
      </c>
      <c r="D13" s="89"/>
      <c r="E13" s="89" t="s">
        <v>135</v>
      </c>
      <c r="F13" s="79">
        <v>37437</v>
      </c>
      <c r="G13" s="101">
        <v>17</v>
      </c>
      <c r="H13" s="108">
        <v>8</v>
      </c>
      <c r="I13" s="90">
        <v>6</v>
      </c>
      <c r="J13" s="109" t="s">
        <v>140</v>
      </c>
      <c r="K13" s="120">
        <v>1</v>
      </c>
      <c r="L13" s="121">
        <v>6</v>
      </c>
      <c r="M13" s="122" t="s">
        <v>92</v>
      </c>
      <c r="N13" s="117"/>
      <c r="O13" s="118"/>
    </row>
    <row r="14" spans="1:15" ht="22.5" customHeight="1" thickBot="1">
      <c r="A14" s="99" t="s">
        <v>132</v>
      </c>
      <c r="B14" s="89" t="s">
        <v>127</v>
      </c>
      <c r="C14" s="89" t="s">
        <v>128</v>
      </c>
      <c r="D14" s="89"/>
      <c r="E14" s="89" t="s">
        <v>136</v>
      </c>
      <c r="F14" s="79">
        <v>37175</v>
      </c>
      <c r="G14" s="101">
        <v>18</v>
      </c>
      <c r="H14" s="110">
        <v>9</v>
      </c>
      <c r="I14" s="111">
        <v>10</v>
      </c>
      <c r="J14" s="112" t="s">
        <v>79</v>
      </c>
      <c r="K14" s="110"/>
      <c r="L14" s="111"/>
      <c r="M14" s="112"/>
      <c r="N14" s="143" t="s">
        <v>142</v>
      </c>
      <c r="O14" s="119">
        <v>7</v>
      </c>
    </row>
    <row r="15" spans="1:15" ht="22.5" customHeight="1">
      <c r="A15" s="88"/>
      <c r="B15" s="89"/>
      <c r="C15" s="89"/>
      <c r="D15" s="89"/>
      <c r="E15" s="89"/>
      <c r="F15" s="79"/>
      <c r="G15" s="90"/>
      <c r="H15" s="103"/>
      <c r="I15" s="104"/>
      <c r="J15" s="105"/>
      <c r="K15" s="103"/>
      <c r="L15" s="104"/>
      <c r="M15" s="105"/>
      <c r="N15" s="114"/>
      <c r="O15" s="114"/>
    </row>
    <row r="16" spans="1:15" ht="22.5" customHeight="1">
      <c r="A16" s="88"/>
      <c r="B16" s="89"/>
      <c r="C16" s="89"/>
      <c r="D16" s="89"/>
      <c r="E16" s="89"/>
      <c r="F16" s="79"/>
      <c r="G16" s="90"/>
      <c r="H16" s="88"/>
      <c r="I16" s="90"/>
      <c r="J16" s="92"/>
      <c r="K16" s="88"/>
      <c r="L16" s="90"/>
      <c r="M16" s="92"/>
      <c r="N16" s="89"/>
      <c r="O16" s="89"/>
    </row>
    <row r="17" spans="1:15" ht="22.5" customHeight="1">
      <c r="A17" s="88"/>
      <c r="B17" s="89"/>
      <c r="C17" s="89"/>
      <c r="D17" s="89"/>
      <c r="E17" s="89"/>
      <c r="F17" s="79"/>
      <c r="G17" s="90"/>
      <c r="H17" s="88"/>
      <c r="I17" s="90"/>
      <c r="J17" s="92"/>
      <c r="K17" s="88"/>
      <c r="L17" s="90"/>
      <c r="M17" s="92"/>
      <c r="N17" s="89"/>
      <c r="O17" s="89"/>
    </row>
    <row r="18" spans="1:15" ht="22.5" customHeight="1">
      <c r="A18" s="88"/>
      <c r="B18" s="89"/>
      <c r="C18" s="89"/>
      <c r="D18" s="89"/>
      <c r="E18" s="89"/>
      <c r="F18" s="79"/>
      <c r="G18" s="90"/>
      <c r="H18" s="88"/>
      <c r="I18" s="90"/>
      <c r="J18" s="92"/>
      <c r="K18" s="88"/>
      <c r="L18" s="90"/>
      <c r="M18" s="92"/>
      <c r="N18" s="89"/>
      <c r="O18" s="89"/>
    </row>
    <row r="19" spans="1:15" ht="22.5" customHeight="1">
      <c r="A19" s="88"/>
      <c r="B19" s="89"/>
      <c r="C19" s="89"/>
      <c r="D19" s="89"/>
      <c r="E19" s="89"/>
      <c r="F19" s="79"/>
      <c r="G19" s="90"/>
      <c r="H19" s="88"/>
      <c r="I19" s="90"/>
      <c r="J19" s="92"/>
      <c r="K19" s="88"/>
      <c r="L19" s="90"/>
      <c r="M19" s="92"/>
      <c r="N19" s="89"/>
      <c r="O19" s="89"/>
    </row>
    <row r="20" spans="1:15" ht="22.5" customHeight="1">
      <c r="A20" s="88"/>
      <c r="B20" s="89"/>
      <c r="C20" s="89"/>
      <c r="D20" s="89"/>
      <c r="E20" s="89"/>
      <c r="F20" s="79"/>
      <c r="G20" s="90"/>
      <c r="H20" s="88"/>
      <c r="I20" s="90"/>
      <c r="J20" s="92"/>
      <c r="K20" s="88"/>
      <c r="L20" s="90"/>
      <c r="M20" s="92"/>
      <c r="N20" s="89"/>
      <c r="O20" s="89"/>
    </row>
    <row r="21" spans="1:15" ht="22.5" customHeight="1">
      <c r="A21" s="88"/>
      <c r="B21" s="89"/>
      <c r="C21" s="89"/>
      <c r="D21" s="89"/>
      <c r="E21" s="89"/>
      <c r="F21" s="79"/>
      <c r="G21" s="90"/>
      <c r="H21" s="88"/>
      <c r="I21" s="90"/>
      <c r="J21" s="92"/>
      <c r="K21" s="88"/>
      <c r="L21" s="90"/>
      <c r="M21" s="92"/>
      <c r="N21" s="89"/>
      <c r="O21" s="89"/>
    </row>
    <row r="22" spans="1:15" ht="22.5" customHeight="1">
      <c r="A22" s="88"/>
      <c r="B22" s="89"/>
      <c r="C22" s="89"/>
      <c r="D22" s="89"/>
      <c r="E22" s="89"/>
      <c r="F22" s="79"/>
      <c r="G22" s="90"/>
      <c r="H22" s="88"/>
      <c r="I22" s="90"/>
      <c r="J22" s="92"/>
      <c r="K22" s="88"/>
      <c r="L22" s="90"/>
      <c r="M22" s="92"/>
      <c r="N22" s="89"/>
      <c r="O22" s="89"/>
    </row>
    <row r="23" spans="1:15" ht="22.5" customHeight="1">
      <c r="A23" s="88"/>
      <c r="B23" s="89"/>
      <c r="C23" s="89"/>
      <c r="D23" s="89"/>
      <c r="E23" s="89"/>
      <c r="F23" s="79"/>
      <c r="G23" s="90"/>
      <c r="H23" s="88"/>
      <c r="I23" s="90"/>
      <c r="J23" s="92"/>
      <c r="K23" s="88"/>
      <c r="L23" s="90"/>
      <c r="M23" s="92"/>
      <c r="N23" s="89"/>
      <c r="O23" s="89"/>
    </row>
    <row r="24" spans="1:15" ht="22.5" customHeight="1">
      <c r="A24" s="88"/>
      <c r="B24" s="89"/>
      <c r="C24" s="89"/>
      <c r="D24" s="89"/>
      <c r="E24" s="89"/>
      <c r="F24" s="79"/>
      <c r="G24" s="90"/>
      <c r="H24" s="88"/>
      <c r="I24" s="90"/>
      <c r="J24" s="92"/>
      <c r="K24" s="88"/>
      <c r="L24" s="90"/>
      <c r="M24" s="92"/>
      <c r="N24" s="89"/>
      <c r="O24" s="89"/>
    </row>
    <row r="25" spans="1:15" ht="22.5" customHeight="1">
      <c r="A25" s="88"/>
      <c r="B25" s="89"/>
      <c r="C25" s="89"/>
      <c r="D25" s="89"/>
      <c r="E25" s="89"/>
      <c r="F25" s="79"/>
      <c r="G25" s="90"/>
      <c r="H25" s="88"/>
      <c r="I25" s="90"/>
      <c r="J25" s="92"/>
      <c r="K25" s="88"/>
      <c r="L25" s="90"/>
      <c r="M25" s="92"/>
      <c r="N25" s="89"/>
      <c r="O25" s="89"/>
    </row>
    <row r="26" spans="1:15" ht="22.5" customHeight="1">
      <c r="A26" s="88"/>
      <c r="B26" s="89"/>
      <c r="C26" s="89"/>
      <c r="D26" s="89"/>
      <c r="E26" s="89"/>
      <c r="F26" s="79"/>
      <c r="G26" s="90"/>
      <c r="H26" s="88"/>
      <c r="I26" s="90"/>
      <c r="J26" s="92"/>
      <c r="K26" s="88"/>
      <c r="L26" s="90"/>
      <c r="M26" s="92"/>
      <c r="N26" s="89"/>
      <c r="O26" s="89"/>
    </row>
    <row r="27" spans="1:15" ht="22.5" customHeight="1">
      <c r="A27" s="88"/>
      <c r="B27" s="89"/>
      <c r="C27" s="89"/>
      <c r="D27" s="89"/>
      <c r="E27" s="89"/>
      <c r="F27" s="79"/>
      <c r="G27" s="90"/>
      <c r="H27" s="88"/>
      <c r="I27" s="90"/>
      <c r="J27" s="92"/>
      <c r="K27" s="88"/>
      <c r="L27" s="90"/>
      <c r="M27" s="92"/>
      <c r="N27" s="89"/>
      <c r="O27" s="89"/>
    </row>
    <row r="28" spans="1:15" ht="22.5" customHeight="1">
      <c r="A28" s="88"/>
      <c r="B28" s="89"/>
      <c r="C28" s="89"/>
      <c r="D28" s="89"/>
      <c r="E28" s="89"/>
      <c r="F28" s="79"/>
      <c r="G28" s="90"/>
      <c r="H28" s="88"/>
      <c r="I28" s="90"/>
      <c r="J28" s="92"/>
      <c r="K28" s="88"/>
      <c r="L28" s="90"/>
      <c r="M28" s="92"/>
      <c r="N28" s="89"/>
      <c r="O28" s="89"/>
    </row>
    <row r="29" spans="1:15" ht="22.5" customHeight="1">
      <c r="A29" s="88"/>
      <c r="B29" s="89"/>
      <c r="C29" s="89"/>
      <c r="D29" s="89"/>
      <c r="E29" s="89"/>
      <c r="F29" s="79"/>
      <c r="G29" s="90"/>
      <c r="H29" s="88"/>
      <c r="I29" s="90"/>
      <c r="J29" s="92"/>
      <c r="K29" s="88"/>
      <c r="L29" s="90"/>
      <c r="M29" s="92"/>
      <c r="N29" s="89"/>
      <c r="O29" s="89"/>
    </row>
    <row r="30" spans="1:15" ht="22.5" customHeight="1">
      <c r="A30" s="88"/>
      <c r="B30" s="89"/>
      <c r="C30" s="89"/>
      <c r="D30" s="89"/>
      <c r="E30" s="89"/>
      <c r="F30" s="79"/>
      <c r="G30" s="90"/>
      <c r="H30" s="88"/>
      <c r="I30" s="90"/>
      <c r="J30" s="92"/>
      <c r="K30" s="88"/>
      <c r="L30" s="90"/>
      <c r="M30" s="92"/>
      <c r="N30" s="89"/>
      <c r="O30" s="89"/>
    </row>
    <row r="31" spans="1:15" ht="22.5" customHeight="1">
      <c r="A31" s="88"/>
      <c r="B31" s="89"/>
      <c r="C31" s="89"/>
      <c r="D31" s="89"/>
      <c r="E31" s="89"/>
      <c r="F31" s="79"/>
      <c r="G31" s="90"/>
      <c r="H31" s="88"/>
      <c r="I31" s="90"/>
      <c r="J31" s="92"/>
      <c r="K31" s="88"/>
      <c r="L31" s="90"/>
      <c r="M31" s="92"/>
      <c r="N31" s="89"/>
      <c r="O31" s="89"/>
    </row>
    <row r="32" spans="1:15" ht="22.5" customHeight="1">
      <c r="A32" s="88"/>
      <c r="B32" s="89"/>
      <c r="C32" s="89"/>
      <c r="D32" s="89"/>
      <c r="E32" s="89"/>
      <c r="F32" s="79"/>
      <c r="G32" s="101"/>
      <c r="H32" s="126"/>
      <c r="I32" s="90"/>
      <c r="J32" s="127"/>
      <c r="K32" s="126"/>
      <c r="L32" s="90"/>
      <c r="M32" s="127"/>
      <c r="N32" s="128"/>
      <c r="O32" s="129"/>
    </row>
    <row r="33" spans="1:15" ht="22.5" customHeight="1">
      <c r="A33" s="88"/>
      <c r="B33" s="89"/>
      <c r="C33" s="89"/>
      <c r="D33" s="89"/>
      <c r="E33" s="89"/>
      <c r="F33" s="79"/>
      <c r="G33" s="101"/>
      <c r="H33" s="126"/>
      <c r="I33" s="90"/>
      <c r="J33" s="127"/>
      <c r="K33" s="126"/>
      <c r="L33" s="90"/>
      <c r="M33" s="127"/>
      <c r="N33" s="128"/>
      <c r="O33" s="129"/>
    </row>
    <row r="34" spans="1:15" ht="22.5" customHeight="1">
      <c r="A34" s="130" t="s">
        <v>156</v>
      </c>
      <c r="B34" s="89"/>
      <c r="C34" s="89"/>
      <c r="D34" s="89"/>
      <c r="E34" s="89"/>
      <c r="F34" s="79"/>
      <c r="G34" s="101"/>
      <c r="H34" s="126"/>
      <c r="I34" s="90"/>
      <c r="J34" s="127"/>
      <c r="K34" s="126"/>
      <c r="L34" s="90"/>
      <c r="M34" s="127"/>
      <c r="N34" s="128"/>
      <c r="O34" s="129"/>
    </row>
    <row r="35" spans="1:15" ht="22.5" customHeight="1">
      <c r="A35" s="99">
        <v>33323</v>
      </c>
      <c r="B35" s="89" t="s">
        <v>111</v>
      </c>
      <c r="C35" s="89" t="s">
        <v>113</v>
      </c>
      <c r="D35" s="89"/>
      <c r="E35" s="89" t="s">
        <v>136</v>
      </c>
      <c r="F35" s="79">
        <v>37297</v>
      </c>
      <c r="G35" s="101">
        <v>17</v>
      </c>
      <c r="H35" s="108">
        <v>2</v>
      </c>
      <c r="I35" s="90">
        <v>10</v>
      </c>
      <c r="J35" s="109" t="s">
        <v>79</v>
      </c>
      <c r="K35" s="120">
        <v>3</v>
      </c>
      <c r="L35" s="121">
        <v>14</v>
      </c>
      <c r="M35" s="122" t="s">
        <v>92</v>
      </c>
      <c r="N35" s="117"/>
      <c r="O35" s="118"/>
    </row>
    <row r="36" spans="1:15" ht="22.5" customHeight="1">
      <c r="A36" s="88"/>
      <c r="B36" s="89"/>
      <c r="C36" s="89"/>
      <c r="D36" s="89"/>
      <c r="E36" s="89"/>
      <c r="F36" s="79"/>
      <c r="G36" s="101"/>
      <c r="H36" s="126"/>
      <c r="I36" s="90"/>
      <c r="J36" s="127"/>
      <c r="K36" s="126"/>
      <c r="L36" s="90"/>
      <c r="M36" s="127"/>
      <c r="N36" s="128"/>
      <c r="O36" s="129"/>
    </row>
    <row r="37" spans="1:15" ht="22.5" customHeight="1">
      <c r="A37" s="130" t="s">
        <v>157</v>
      </c>
      <c r="B37" s="131" t="s">
        <v>158</v>
      </c>
      <c r="C37" s="89"/>
      <c r="D37" s="89"/>
      <c r="E37" s="89"/>
      <c r="F37" s="79"/>
      <c r="G37" s="101"/>
      <c r="H37" s="126"/>
      <c r="I37" s="90"/>
      <c r="J37" s="127"/>
      <c r="K37" s="126"/>
      <c r="L37" s="90"/>
      <c r="M37" s="127"/>
      <c r="N37" s="128"/>
      <c r="O37" s="129"/>
    </row>
    <row r="38" spans="1:15" ht="22.5" customHeight="1">
      <c r="A38" s="99">
        <v>33323</v>
      </c>
      <c r="B38" s="89" t="s">
        <v>111</v>
      </c>
      <c r="C38" s="89" t="s">
        <v>113</v>
      </c>
      <c r="D38" s="89"/>
      <c r="E38" s="89" t="s">
        <v>136</v>
      </c>
      <c r="F38" s="79">
        <v>37297</v>
      </c>
      <c r="G38" s="101">
        <v>17</v>
      </c>
      <c r="H38" s="108">
        <v>2</v>
      </c>
      <c r="I38" s="90">
        <v>10</v>
      </c>
      <c r="J38" s="109" t="s">
        <v>79</v>
      </c>
      <c r="K38" s="120"/>
      <c r="L38" s="121"/>
      <c r="M38" s="122"/>
      <c r="N38" s="117"/>
      <c r="O38" s="118"/>
    </row>
    <row r="39" spans="1:15" ht="22.5" customHeight="1">
      <c r="A39" s="99">
        <v>33323</v>
      </c>
      <c r="B39" s="89" t="s">
        <v>111</v>
      </c>
      <c r="C39" s="89" t="s">
        <v>113</v>
      </c>
      <c r="D39" s="89"/>
      <c r="E39" s="89" t="s">
        <v>136</v>
      </c>
      <c r="F39" s="79">
        <v>37297</v>
      </c>
      <c r="G39" s="101"/>
      <c r="H39" s="108"/>
      <c r="I39" s="90"/>
      <c r="J39" s="109"/>
      <c r="K39" s="120">
        <v>3</v>
      </c>
      <c r="L39" s="121">
        <v>14</v>
      </c>
      <c r="M39" s="122" t="s">
        <v>92</v>
      </c>
      <c r="N39" s="117"/>
      <c r="O39" s="118"/>
    </row>
    <row r="40" spans="1:15" ht="22.5" customHeight="1">
      <c r="A40" s="88"/>
      <c r="B40" s="89"/>
      <c r="C40" s="89"/>
      <c r="D40" s="89"/>
      <c r="E40" s="89"/>
      <c r="F40" s="79"/>
      <c r="G40" s="90"/>
      <c r="H40" s="88"/>
      <c r="I40" s="90"/>
      <c r="J40" s="92"/>
      <c r="K40" s="88"/>
      <c r="L40" s="90"/>
      <c r="M40" s="92"/>
      <c r="N40" s="89"/>
      <c r="O40" s="89"/>
    </row>
    <row r="41" spans="1:15" ht="22.5" customHeight="1">
      <c r="A41" s="88"/>
      <c r="B41" s="89"/>
      <c r="C41" s="89"/>
      <c r="D41" s="89"/>
      <c r="E41" s="89"/>
      <c r="F41" s="79"/>
      <c r="G41" s="90"/>
      <c r="H41" s="88"/>
      <c r="I41" s="90"/>
      <c r="J41" s="92"/>
      <c r="K41" s="88"/>
      <c r="L41" s="90"/>
      <c r="M41" s="92"/>
      <c r="N41" s="89"/>
      <c r="O41" s="89"/>
    </row>
    <row r="42" spans="1:15" ht="22.5" customHeight="1">
      <c r="A42" s="88"/>
      <c r="B42" s="89"/>
      <c r="C42" s="89"/>
      <c r="D42" s="89"/>
      <c r="E42" s="89"/>
      <c r="F42" s="79"/>
      <c r="G42" s="90"/>
      <c r="H42" s="88"/>
      <c r="I42" s="90"/>
      <c r="J42" s="92"/>
      <c r="K42" s="88"/>
      <c r="L42" s="90"/>
      <c r="M42" s="92"/>
      <c r="N42" s="89"/>
      <c r="O42" s="89"/>
    </row>
    <row r="43" spans="1:15" ht="22.5" customHeight="1">
      <c r="A43" s="88"/>
      <c r="B43" s="89"/>
      <c r="C43" s="89"/>
      <c r="D43" s="89"/>
      <c r="E43" s="89"/>
      <c r="F43" s="79"/>
      <c r="G43" s="90"/>
      <c r="H43" s="88"/>
      <c r="I43" s="90"/>
      <c r="J43" s="92"/>
      <c r="K43" s="88"/>
      <c r="L43" s="90"/>
      <c r="M43" s="92"/>
      <c r="N43" s="89"/>
      <c r="O43" s="89"/>
    </row>
    <row r="44" spans="1:15" ht="22.5" customHeight="1">
      <c r="A44" s="130" t="s">
        <v>156</v>
      </c>
      <c r="B44" s="89"/>
      <c r="C44" s="89"/>
      <c r="D44" s="89"/>
      <c r="E44" s="89"/>
      <c r="F44" s="79"/>
      <c r="G44" s="90"/>
      <c r="H44" s="88"/>
      <c r="I44" s="90"/>
      <c r="J44" s="92"/>
      <c r="K44" s="88"/>
      <c r="L44" s="90"/>
      <c r="M44" s="92"/>
      <c r="N44" s="89"/>
      <c r="O44" s="89"/>
    </row>
    <row r="45" spans="1:15" ht="22.5" customHeight="1">
      <c r="A45" s="99">
        <v>33323</v>
      </c>
      <c r="B45" s="89"/>
      <c r="C45" s="89"/>
      <c r="D45" s="89"/>
      <c r="E45" s="89"/>
      <c r="F45" s="79"/>
      <c r="G45" s="90"/>
      <c r="H45" s="88"/>
      <c r="I45" s="90"/>
      <c r="J45" s="92"/>
      <c r="K45" s="88"/>
      <c r="L45" s="90"/>
      <c r="M45" s="92"/>
      <c r="N45" s="89"/>
      <c r="O45" s="89"/>
    </row>
    <row r="46" spans="1:15" ht="22.5" customHeight="1">
      <c r="A46" s="130" t="s">
        <v>157</v>
      </c>
      <c r="B46" s="89"/>
      <c r="C46" s="89"/>
      <c r="D46" s="89"/>
      <c r="E46" s="89"/>
      <c r="F46" s="79"/>
      <c r="G46" s="90"/>
      <c r="H46" s="88"/>
      <c r="I46" s="90"/>
      <c r="J46" s="92"/>
      <c r="K46" s="88"/>
      <c r="L46" s="90"/>
      <c r="M46" s="92"/>
      <c r="N46" s="89"/>
      <c r="O46" s="89"/>
    </row>
    <row r="47" spans="1:15" ht="22.5" customHeight="1">
      <c r="A47" s="132" t="s">
        <v>159</v>
      </c>
      <c r="B47" s="89"/>
      <c r="C47" s="89"/>
      <c r="D47" s="89"/>
      <c r="E47" s="89"/>
      <c r="F47" s="79"/>
      <c r="G47" s="90"/>
      <c r="H47" s="88"/>
      <c r="I47" s="90"/>
      <c r="J47" s="92"/>
      <c r="K47" s="88"/>
      <c r="L47" s="90"/>
      <c r="M47" s="92"/>
      <c r="N47" s="89"/>
      <c r="O47" s="89"/>
    </row>
    <row r="48" spans="1:15" ht="22.5" customHeight="1">
      <c r="A48" s="88"/>
      <c r="B48" s="89"/>
      <c r="C48" s="89"/>
      <c r="D48" s="89"/>
      <c r="E48" s="89"/>
      <c r="F48" s="79"/>
      <c r="G48" s="90"/>
      <c r="H48" s="88"/>
      <c r="I48" s="90"/>
      <c r="J48" s="92"/>
      <c r="K48" s="88"/>
      <c r="L48" s="90"/>
      <c r="M48" s="92"/>
      <c r="N48" s="89"/>
      <c r="O48" s="89"/>
    </row>
    <row r="49" spans="1:15" ht="22.5" customHeight="1">
      <c r="A49" s="88"/>
      <c r="B49" s="89"/>
      <c r="C49" s="89"/>
      <c r="D49" s="89"/>
      <c r="E49" s="89"/>
      <c r="F49" s="79"/>
      <c r="G49" s="90"/>
      <c r="H49" s="88"/>
      <c r="I49" s="90"/>
      <c r="J49" s="92"/>
      <c r="K49" s="88"/>
      <c r="L49" s="90"/>
      <c r="M49" s="92"/>
      <c r="N49" s="89"/>
      <c r="O49" s="89"/>
    </row>
    <row r="50" spans="1:15" ht="22.5" customHeight="1">
      <c r="A50" s="88"/>
      <c r="B50" s="89"/>
      <c r="C50" s="89"/>
      <c r="D50" s="89"/>
      <c r="E50" s="89"/>
      <c r="F50" s="79"/>
      <c r="G50" s="90"/>
      <c r="H50" s="88"/>
      <c r="I50" s="90"/>
      <c r="J50" s="92"/>
      <c r="K50" s="88"/>
      <c r="L50" s="90"/>
      <c r="M50" s="92"/>
      <c r="N50" s="89"/>
      <c r="O50" s="89"/>
    </row>
    <row r="51" spans="1:15" ht="22.5" customHeight="1">
      <c r="A51" s="99"/>
      <c r="B51" s="89"/>
      <c r="C51" s="89"/>
      <c r="D51" s="89"/>
      <c r="E51" s="89"/>
      <c r="F51" s="79"/>
      <c r="G51" s="101"/>
      <c r="H51" s="108"/>
      <c r="I51" s="90"/>
      <c r="J51" s="109"/>
      <c r="K51" s="108"/>
      <c r="L51" s="90"/>
      <c r="M51" s="109"/>
      <c r="N51" s="89"/>
      <c r="O51" s="89"/>
    </row>
    <row r="52" spans="1:15" ht="22.5" customHeight="1">
      <c r="A52" s="99"/>
      <c r="B52" s="89"/>
      <c r="C52" s="89"/>
      <c r="D52" s="89"/>
      <c r="E52" s="89"/>
      <c r="F52" s="79"/>
      <c r="G52" s="101"/>
      <c r="H52" s="108"/>
      <c r="I52" s="90"/>
      <c r="J52" s="109"/>
      <c r="K52" s="108"/>
      <c r="L52" s="90"/>
      <c r="M52" s="109"/>
      <c r="N52" s="89"/>
      <c r="O52" s="89"/>
    </row>
    <row r="53" spans="1:15" ht="22.5" customHeight="1">
      <c r="A53" s="88"/>
      <c r="B53" s="89"/>
      <c r="C53" s="89"/>
      <c r="D53" s="89"/>
      <c r="E53" s="89"/>
      <c r="F53" s="79"/>
      <c r="G53" s="90"/>
      <c r="H53" s="88"/>
      <c r="I53" s="90"/>
      <c r="J53" s="92"/>
      <c r="K53" s="88"/>
      <c r="L53" s="90"/>
      <c r="M53" s="92"/>
      <c r="N53" s="89"/>
      <c r="O53" s="89"/>
    </row>
    <row r="54" spans="1:15" ht="22.5" customHeight="1">
      <c r="A54" s="88"/>
      <c r="B54" s="89"/>
      <c r="C54" s="89"/>
      <c r="D54" s="89"/>
      <c r="E54" s="89"/>
      <c r="F54" s="79"/>
      <c r="G54" s="90"/>
      <c r="H54" s="88"/>
      <c r="I54" s="90"/>
      <c r="J54" s="92"/>
      <c r="K54" s="88"/>
      <c r="L54" s="90"/>
      <c r="M54" s="92"/>
      <c r="N54" s="89"/>
      <c r="O54" s="89"/>
    </row>
    <row r="55" spans="1:15" ht="22.5" customHeight="1">
      <c r="A55" s="99"/>
      <c r="B55" s="89"/>
      <c r="C55" s="89"/>
      <c r="D55" s="89"/>
      <c r="E55" s="89"/>
      <c r="F55" s="79"/>
      <c r="G55" s="101"/>
      <c r="H55" s="108"/>
      <c r="I55" s="90"/>
      <c r="J55" s="109"/>
      <c r="K55" s="108"/>
      <c r="L55" s="90"/>
      <c r="M55" s="109"/>
      <c r="N55" s="89"/>
      <c r="O55" s="89"/>
    </row>
    <row r="56" spans="1:15" ht="22.5" customHeight="1">
      <c r="A56" s="99"/>
      <c r="B56" s="89"/>
      <c r="C56" s="89"/>
      <c r="D56" s="89"/>
      <c r="E56" s="89"/>
      <c r="F56" s="79"/>
      <c r="G56" s="101"/>
      <c r="H56" s="108"/>
      <c r="I56" s="90"/>
      <c r="J56" s="109"/>
      <c r="K56" s="108"/>
      <c r="L56" s="90"/>
      <c r="M56" s="109"/>
      <c r="N56" s="89"/>
      <c r="O56" s="89"/>
    </row>
    <row r="57" spans="1:15" ht="22.5" customHeight="1">
      <c r="A57" s="88"/>
      <c r="B57" s="89"/>
      <c r="C57" s="89"/>
      <c r="D57" s="89"/>
      <c r="E57" s="89"/>
      <c r="F57" s="79"/>
      <c r="G57" s="90"/>
      <c r="H57" s="88"/>
      <c r="I57" s="90"/>
      <c r="J57" s="92"/>
      <c r="K57" s="88"/>
      <c r="L57" s="90"/>
      <c r="M57" s="92"/>
      <c r="N57" s="89"/>
      <c r="O57" s="89"/>
    </row>
    <row r="58" spans="1:15" ht="22.5" customHeight="1">
      <c r="A58" s="88"/>
      <c r="B58" s="89"/>
      <c r="C58" s="89"/>
      <c r="D58" s="89"/>
      <c r="E58" s="89"/>
      <c r="F58" s="79"/>
      <c r="G58" s="90"/>
      <c r="H58" s="88"/>
      <c r="I58" s="90"/>
      <c r="J58" s="92"/>
      <c r="K58" s="88"/>
      <c r="L58" s="90"/>
      <c r="M58" s="92"/>
      <c r="N58" s="89"/>
      <c r="O58" s="89"/>
    </row>
    <row r="59" spans="1:15" ht="22.5" customHeight="1">
      <c r="A59" s="88"/>
      <c r="B59" s="89"/>
      <c r="C59" s="89"/>
      <c r="D59" s="89"/>
      <c r="E59" s="89"/>
      <c r="F59" s="79"/>
      <c r="G59" s="90"/>
      <c r="H59" s="88"/>
      <c r="I59" s="90"/>
      <c r="J59" s="92"/>
      <c r="K59" s="88"/>
      <c r="L59" s="90"/>
      <c r="M59" s="92"/>
      <c r="N59" s="89"/>
      <c r="O59" s="89"/>
    </row>
    <row r="60" spans="1:15" ht="22.5" customHeight="1">
      <c r="A60" s="88"/>
      <c r="B60" s="89"/>
      <c r="C60" s="89"/>
      <c r="D60" s="89"/>
      <c r="E60" s="89"/>
      <c r="F60" s="79"/>
      <c r="G60" s="90"/>
      <c r="H60" s="88"/>
      <c r="I60" s="90"/>
      <c r="J60" s="92"/>
      <c r="K60" s="88"/>
      <c r="L60" s="90"/>
      <c r="M60" s="92"/>
      <c r="N60" s="89"/>
      <c r="O60" s="89"/>
    </row>
    <row r="61" spans="1:15" ht="22.5" customHeight="1">
      <c r="A61" s="88"/>
      <c r="B61" s="89"/>
      <c r="C61" s="89"/>
      <c r="D61" s="89"/>
      <c r="E61" s="89"/>
      <c r="F61" s="79"/>
      <c r="G61" s="90"/>
      <c r="H61" s="88"/>
      <c r="I61" s="90"/>
      <c r="J61" s="92"/>
      <c r="K61" s="88"/>
      <c r="L61" s="90"/>
      <c r="M61" s="92"/>
      <c r="N61" s="89"/>
      <c r="O61" s="89"/>
    </row>
    <row r="62" spans="1:15" ht="22.5" customHeight="1">
      <c r="A62" s="88"/>
      <c r="B62" s="89"/>
      <c r="C62" s="89"/>
      <c r="D62" s="89"/>
      <c r="E62" s="89"/>
      <c r="F62" s="79"/>
      <c r="G62" s="90"/>
      <c r="H62" s="88"/>
      <c r="I62" s="90"/>
      <c r="J62" s="92"/>
      <c r="K62" s="88"/>
      <c r="L62" s="90"/>
      <c r="M62" s="92"/>
      <c r="N62" s="89"/>
      <c r="O62" s="89"/>
    </row>
    <row r="63" spans="1:15" ht="22.5" customHeight="1">
      <c r="A63" s="88"/>
      <c r="B63" s="89"/>
      <c r="C63" s="89"/>
      <c r="D63" s="89"/>
      <c r="E63" s="89"/>
      <c r="F63" s="79"/>
      <c r="G63" s="90"/>
      <c r="H63" s="88"/>
      <c r="I63" s="90"/>
      <c r="J63" s="92"/>
      <c r="K63" s="88"/>
      <c r="L63" s="90"/>
      <c r="M63" s="92"/>
      <c r="N63" s="89"/>
      <c r="O63" s="89"/>
    </row>
    <row r="64" spans="1:15" ht="22.5" customHeight="1">
      <c r="A64" s="88"/>
      <c r="B64" s="89"/>
      <c r="C64" s="89"/>
      <c r="D64" s="89"/>
      <c r="E64" s="89"/>
      <c r="F64" s="79"/>
      <c r="G64" s="90"/>
      <c r="H64" s="88"/>
      <c r="I64" s="90"/>
      <c r="J64" s="92"/>
      <c r="K64" s="88"/>
      <c r="L64" s="90"/>
      <c r="M64" s="92"/>
      <c r="N64" s="89"/>
      <c r="O64" s="89"/>
    </row>
    <row r="65" spans="1:15" ht="22.5" customHeight="1">
      <c r="A65" s="88"/>
      <c r="B65" s="89"/>
      <c r="C65" s="89"/>
      <c r="D65" s="89"/>
      <c r="E65" s="89"/>
      <c r="F65" s="79"/>
      <c r="G65" s="90"/>
      <c r="H65" s="88"/>
      <c r="I65" s="90"/>
      <c r="J65" s="92"/>
      <c r="K65" s="88"/>
      <c r="L65" s="90"/>
      <c r="M65" s="92"/>
      <c r="N65" s="89"/>
      <c r="O65" s="89"/>
    </row>
    <row r="66" spans="1:15" ht="22.5" customHeight="1">
      <c r="A66" s="88"/>
      <c r="B66" s="89"/>
      <c r="C66" s="89"/>
      <c r="D66" s="89"/>
      <c r="E66" s="89"/>
      <c r="F66" s="79"/>
      <c r="G66" s="90"/>
      <c r="H66" s="88"/>
      <c r="I66" s="90"/>
      <c r="J66" s="92"/>
      <c r="K66" s="88"/>
      <c r="L66" s="90"/>
      <c r="M66" s="92"/>
      <c r="N66" s="89"/>
      <c r="O66" s="89"/>
    </row>
    <row r="67" spans="1:15" ht="22.5" customHeight="1">
      <c r="A67" s="88"/>
      <c r="B67" s="89"/>
      <c r="C67" s="89"/>
      <c r="D67" s="89"/>
      <c r="E67" s="89"/>
      <c r="F67" s="79"/>
      <c r="G67" s="90"/>
      <c r="H67" s="88"/>
      <c r="I67" s="90"/>
      <c r="J67" s="92"/>
      <c r="K67" s="88"/>
      <c r="L67" s="90"/>
      <c r="M67" s="92"/>
      <c r="N67" s="89"/>
      <c r="O67" s="89"/>
    </row>
    <row r="68" spans="1:15" ht="22.5" customHeight="1">
      <c r="A68" s="88"/>
      <c r="B68" s="89"/>
      <c r="C68" s="89"/>
      <c r="D68" s="89"/>
      <c r="E68" s="89"/>
      <c r="F68" s="79"/>
      <c r="G68" s="90"/>
      <c r="H68" s="88"/>
      <c r="I68" s="90"/>
      <c r="J68" s="92"/>
      <c r="K68" s="88"/>
      <c r="L68" s="90"/>
      <c r="M68" s="92"/>
      <c r="N68" s="89"/>
      <c r="O68" s="89"/>
    </row>
    <row r="69" spans="1:15" ht="22.5" customHeight="1">
      <c r="A69" s="88"/>
      <c r="B69" s="89"/>
      <c r="C69" s="89"/>
      <c r="D69" s="89"/>
      <c r="E69" s="89"/>
      <c r="F69" s="79"/>
      <c r="G69" s="90"/>
      <c r="H69" s="88"/>
      <c r="I69" s="90"/>
      <c r="J69" s="92"/>
      <c r="K69" s="88"/>
      <c r="L69" s="90"/>
      <c r="M69" s="92"/>
      <c r="N69" s="89"/>
      <c r="O69" s="89"/>
    </row>
    <row r="70" spans="1:15" ht="22.5" customHeight="1">
      <c r="A70" s="88"/>
      <c r="B70" s="89"/>
      <c r="C70" s="89"/>
      <c r="D70" s="89"/>
      <c r="E70" s="89"/>
      <c r="F70" s="79"/>
      <c r="G70" s="90"/>
      <c r="H70" s="88"/>
      <c r="I70" s="90"/>
      <c r="J70" s="92"/>
      <c r="K70" s="88"/>
      <c r="L70" s="90"/>
      <c r="M70" s="92"/>
      <c r="N70" s="89"/>
      <c r="O70" s="89"/>
    </row>
    <row r="71" spans="1:15" ht="22.5" customHeight="1">
      <c r="A71" s="88"/>
      <c r="B71" s="89"/>
      <c r="C71" s="89"/>
      <c r="D71" s="89"/>
      <c r="E71" s="89"/>
      <c r="F71" s="79"/>
      <c r="G71" s="90"/>
      <c r="H71" s="88"/>
      <c r="I71" s="90"/>
      <c r="J71" s="92"/>
      <c r="K71" s="88"/>
      <c r="L71" s="90"/>
      <c r="M71" s="92"/>
      <c r="N71" s="89"/>
      <c r="O71" s="89"/>
    </row>
    <row r="72" spans="1:15" ht="22.5" customHeight="1">
      <c r="A72" s="88"/>
      <c r="B72" s="89"/>
      <c r="C72" s="89"/>
      <c r="D72" s="89"/>
      <c r="E72" s="89"/>
      <c r="F72" s="79"/>
      <c r="G72" s="90"/>
      <c r="H72" s="88"/>
      <c r="I72" s="90"/>
      <c r="J72" s="92"/>
      <c r="K72" s="88"/>
      <c r="L72" s="90"/>
      <c r="M72" s="92"/>
      <c r="N72" s="89"/>
      <c r="O72" s="89"/>
    </row>
    <row r="73" spans="1:15" ht="22.5" customHeight="1">
      <c r="A73" s="88"/>
      <c r="B73" s="89"/>
      <c r="C73" s="89"/>
      <c r="D73" s="89"/>
      <c r="E73" s="89"/>
      <c r="F73" s="79"/>
      <c r="G73" s="90"/>
      <c r="H73" s="88"/>
      <c r="I73" s="90"/>
      <c r="J73" s="92"/>
      <c r="K73" s="88"/>
      <c r="L73" s="90"/>
      <c r="M73" s="92"/>
      <c r="N73" s="89"/>
      <c r="O73" s="89"/>
    </row>
    <row r="74" spans="1:15" ht="22.5" customHeight="1">
      <c r="A74" s="88"/>
      <c r="B74" s="89"/>
      <c r="C74" s="89"/>
      <c r="D74" s="89"/>
      <c r="E74" s="89"/>
      <c r="F74" s="79"/>
      <c r="G74" s="90"/>
      <c r="H74" s="88"/>
      <c r="I74" s="90"/>
      <c r="J74" s="92"/>
      <c r="K74" s="88"/>
      <c r="L74" s="90"/>
      <c r="M74" s="92"/>
      <c r="N74" s="89"/>
      <c r="O74" s="89"/>
    </row>
    <row r="75" spans="1:15" ht="22.5" customHeight="1">
      <c r="A75" s="88"/>
      <c r="B75" s="89"/>
      <c r="C75" s="89"/>
      <c r="D75" s="89"/>
      <c r="E75" s="89"/>
      <c r="F75" s="79"/>
      <c r="G75" s="90"/>
      <c r="H75" s="88"/>
      <c r="I75" s="90"/>
      <c r="J75" s="92"/>
      <c r="K75" s="88"/>
      <c r="L75" s="90"/>
      <c r="M75" s="92"/>
      <c r="N75" s="89"/>
      <c r="O75" s="89"/>
    </row>
    <row r="76" spans="1:15" ht="22.5" customHeight="1">
      <c r="A76" s="88"/>
      <c r="B76" s="89"/>
      <c r="C76" s="89"/>
      <c r="D76" s="89"/>
      <c r="E76" s="89"/>
      <c r="F76" s="79"/>
      <c r="G76" s="90"/>
      <c r="H76" s="88"/>
      <c r="I76" s="90"/>
      <c r="J76" s="92"/>
      <c r="K76" s="88"/>
      <c r="L76" s="90"/>
      <c r="M76" s="92"/>
      <c r="N76" s="89"/>
      <c r="O76" s="89"/>
    </row>
    <row r="77" spans="1:15" ht="22.5" customHeight="1">
      <c r="A77" s="88"/>
      <c r="B77" s="89"/>
      <c r="C77" s="89"/>
      <c r="D77" s="89"/>
      <c r="E77" s="89"/>
      <c r="F77" s="79"/>
      <c r="G77" s="90"/>
      <c r="H77" s="88"/>
      <c r="I77" s="90"/>
      <c r="J77" s="92"/>
      <c r="K77" s="88"/>
      <c r="L77" s="90"/>
      <c r="M77" s="92"/>
      <c r="N77" s="89"/>
      <c r="O77" s="89"/>
    </row>
    <row r="78" spans="1:15" ht="22.5" customHeight="1">
      <c r="A78" s="88"/>
      <c r="B78" s="89"/>
      <c r="C78" s="89"/>
      <c r="D78" s="89"/>
      <c r="E78" s="89"/>
      <c r="F78" s="79"/>
      <c r="G78" s="90"/>
      <c r="H78" s="88"/>
      <c r="I78" s="90"/>
      <c r="J78" s="92"/>
      <c r="K78" s="88"/>
      <c r="L78" s="90"/>
      <c r="M78" s="92"/>
      <c r="N78" s="89"/>
      <c r="O78" s="89"/>
    </row>
    <row r="79" spans="1:15" ht="22.5" customHeight="1">
      <c r="A79" s="88"/>
      <c r="B79" s="89"/>
      <c r="C79" s="89"/>
      <c r="D79" s="89"/>
      <c r="E79" s="89"/>
      <c r="F79" s="79"/>
      <c r="G79" s="90"/>
      <c r="H79" s="88"/>
      <c r="I79" s="90"/>
      <c r="J79" s="92"/>
      <c r="K79" s="88"/>
      <c r="L79" s="90"/>
      <c r="M79" s="92"/>
      <c r="N79" s="89"/>
      <c r="O79" s="89"/>
    </row>
    <row r="80" spans="1:15" ht="22.5" customHeight="1">
      <c r="A80" s="88"/>
      <c r="B80" s="89"/>
      <c r="C80" s="89"/>
      <c r="D80" s="89"/>
      <c r="E80" s="89"/>
      <c r="F80" s="79"/>
      <c r="G80" s="90"/>
      <c r="H80" s="88"/>
      <c r="I80" s="90"/>
      <c r="J80" s="92"/>
      <c r="K80" s="88"/>
      <c r="L80" s="90"/>
      <c r="M80" s="92"/>
      <c r="N80" s="89"/>
      <c r="O80" s="89"/>
    </row>
    <row r="81" spans="1:15" ht="22.5" customHeight="1">
      <c r="A81" s="88"/>
      <c r="B81" s="89"/>
      <c r="C81" s="89"/>
      <c r="D81" s="89"/>
      <c r="E81" s="89"/>
      <c r="F81" s="79"/>
      <c r="G81" s="90"/>
      <c r="H81" s="88"/>
      <c r="I81" s="90"/>
      <c r="J81" s="92"/>
      <c r="K81" s="88"/>
      <c r="L81" s="90"/>
      <c r="M81" s="92"/>
      <c r="N81" s="89"/>
      <c r="O81" s="89"/>
    </row>
    <row r="82" spans="1:15" ht="22.5" customHeight="1">
      <c r="A82" s="88"/>
      <c r="B82" s="89"/>
      <c r="C82" s="89"/>
      <c r="D82" s="89"/>
      <c r="E82" s="89"/>
      <c r="F82" s="79"/>
      <c r="G82" s="90"/>
      <c r="H82" s="88"/>
      <c r="I82" s="90"/>
      <c r="J82" s="92"/>
      <c r="K82" s="88"/>
      <c r="L82" s="90"/>
      <c r="M82" s="92"/>
      <c r="N82" s="89"/>
      <c r="O82" s="89"/>
    </row>
    <row r="83" spans="1:15" ht="22.5" customHeight="1">
      <c r="A83" s="88"/>
      <c r="B83" s="89"/>
      <c r="C83" s="89"/>
      <c r="D83" s="89"/>
      <c r="E83" s="89"/>
      <c r="F83" s="79"/>
      <c r="G83" s="90"/>
      <c r="H83" s="88"/>
      <c r="I83" s="90"/>
      <c r="J83" s="92"/>
      <c r="K83" s="88"/>
      <c r="L83" s="90"/>
      <c r="M83" s="92"/>
      <c r="N83" s="89"/>
      <c r="O83" s="89"/>
    </row>
    <row r="84" spans="1:15" ht="22.5" customHeight="1">
      <c r="A84" s="88"/>
      <c r="B84" s="89"/>
      <c r="C84" s="89"/>
      <c r="D84" s="89"/>
      <c r="E84" s="89"/>
      <c r="F84" s="79"/>
      <c r="G84" s="90"/>
      <c r="H84" s="88"/>
      <c r="I84" s="90"/>
      <c r="J84" s="92"/>
      <c r="K84" s="88"/>
      <c r="L84" s="90"/>
      <c r="M84" s="92"/>
      <c r="N84" s="89"/>
      <c r="O84" s="89"/>
    </row>
    <row r="85" spans="1:15" ht="22.5" customHeight="1">
      <c r="A85" s="88"/>
      <c r="B85" s="89"/>
      <c r="C85" s="89"/>
      <c r="D85" s="89"/>
      <c r="E85" s="89"/>
      <c r="F85" s="79"/>
      <c r="G85" s="90"/>
      <c r="H85" s="88"/>
      <c r="I85" s="90"/>
      <c r="J85" s="92"/>
      <c r="K85" s="88"/>
      <c r="L85" s="90"/>
      <c r="M85" s="92"/>
      <c r="N85" s="89"/>
      <c r="O85" s="89"/>
    </row>
    <row r="86" spans="1:15" ht="22.5" customHeight="1">
      <c r="A86" s="88"/>
      <c r="B86" s="89"/>
      <c r="C86" s="89"/>
      <c r="D86" s="89"/>
      <c r="E86" s="89"/>
      <c r="F86" s="79"/>
      <c r="G86" s="90"/>
      <c r="H86" s="88"/>
      <c r="I86" s="90"/>
      <c r="J86" s="92"/>
      <c r="K86" s="88"/>
      <c r="L86" s="90"/>
      <c r="M86" s="92"/>
      <c r="N86" s="89"/>
      <c r="O86" s="89"/>
    </row>
    <row r="87" spans="1:15" ht="22.5" customHeight="1">
      <c r="A87" s="88"/>
      <c r="B87" s="89"/>
      <c r="C87" s="89"/>
      <c r="D87" s="89"/>
      <c r="E87" s="89"/>
      <c r="F87" s="79"/>
      <c r="G87" s="90"/>
      <c r="H87" s="88"/>
      <c r="I87" s="90"/>
      <c r="J87" s="92"/>
      <c r="K87" s="88"/>
      <c r="L87" s="90"/>
      <c r="M87" s="92"/>
      <c r="N87" s="89"/>
      <c r="O87" s="89"/>
    </row>
    <row r="88" spans="1:15" ht="22.5" customHeight="1">
      <c r="A88" s="88"/>
      <c r="B88" s="89"/>
      <c r="C88" s="89"/>
      <c r="D88" s="89"/>
      <c r="E88" s="89"/>
      <c r="F88" s="79"/>
      <c r="G88" s="90"/>
      <c r="H88" s="88"/>
      <c r="I88" s="90"/>
      <c r="J88" s="92"/>
      <c r="K88" s="88"/>
      <c r="L88" s="90"/>
      <c r="M88" s="92"/>
      <c r="N88" s="89"/>
      <c r="O88" s="89"/>
    </row>
    <row r="89" spans="1:15" ht="22.5" customHeight="1">
      <c r="A89" s="88"/>
      <c r="B89" s="89"/>
      <c r="C89" s="89"/>
      <c r="D89" s="89"/>
      <c r="E89" s="89"/>
      <c r="F89" s="79"/>
      <c r="G89" s="90"/>
      <c r="H89" s="88"/>
      <c r="I89" s="90"/>
      <c r="J89" s="92"/>
      <c r="K89" s="88"/>
      <c r="L89" s="90"/>
      <c r="M89" s="92"/>
      <c r="N89" s="89"/>
      <c r="O89" s="89"/>
    </row>
    <row r="90" spans="1:15" ht="22.5" customHeight="1">
      <c r="A90" s="88"/>
      <c r="B90" s="89"/>
      <c r="C90" s="89"/>
      <c r="D90" s="89"/>
      <c r="E90" s="89"/>
      <c r="F90" s="79"/>
      <c r="G90" s="90"/>
      <c r="H90" s="88"/>
      <c r="I90" s="90"/>
      <c r="J90" s="92"/>
      <c r="K90" s="88"/>
      <c r="L90" s="90"/>
      <c r="M90" s="92"/>
      <c r="N90" s="89"/>
      <c r="O90" s="89"/>
    </row>
    <row r="91" spans="1:15" ht="22.5" customHeight="1">
      <c r="A91" s="88"/>
      <c r="B91" s="89"/>
      <c r="C91" s="89"/>
      <c r="D91" s="89"/>
      <c r="E91" s="89"/>
      <c r="F91" s="79"/>
      <c r="G91" s="90"/>
      <c r="H91" s="88"/>
      <c r="I91" s="90"/>
      <c r="J91" s="92"/>
      <c r="K91" s="88"/>
      <c r="L91" s="90"/>
      <c r="M91" s="92"/>
      <c r="N91" s="89"/>
      <c r="O91" s="89"/>
    </row>
    <row r="92" spans="1:15" ht="22.5" customHeight="1">
      <c r="A92" s="88"/>
      <c r="B92" s="89"/>
      <c r="C92" s="89"/>
      <c r="D92" s="89"/>
      <c r="E92" s="89"/>
      <c r="F92" s="79"/>
      <c r="G92" s="90"/>
      <c r="H92" s="88"/>
      <c r="I92" s="90"/>
      <c r="J92" s="92"/>
      <c r="K92" s="88"/>
      <c r="L92" s="90"/>
      <c r="M92" s="92"/>
      <c r="N92" s="89"/>
      <c r="O92" s="89"/>
    </row>
    <row r="93" spans="1:15" ht="22.5" customHeight="1">
      <c r="A93" s="88"/>
      <c r="B93" s="89"/>
      <c r="C93" s="89"/>
      <c r="D93" s="89"/>
      <c r="E93" s="89"/>
      <c r="F93" s="79"/>
      <c r="G93" s="90"/>
      <c r="H93" s="88"/>
      <c r="I93" s="90"/>
      <c r="J93" s="92"/>
      <c r="K93" s="88"/>
      <c r="L93" s="90"/>
      <c r="M93" s="92"/>
      <c r="N93" s="89"/>
      <c r="O93" s="89"/>
    </row>
    <row r="94" spans="1:15" ht="22.5" customHeight="1">
      <c r="A94" s="88"/>
      <c r="B94" s="89"/>
      <c r="C94" s="89"/>
      <c r="D94" s="89"/>
      <c r="E94" s="89"/>
      <c r="F94" s="79"/>
      <c r="G94" s="90"/>
      <c r="H94" s="88"/>
      <c r="I94" s="90"/>
      <c r="J94" s="92"/>
      <c r="K94" s="88"/>
      <c r="L94" s="90"/>
      <c r="M94" s="92"/>
      <c r="N94" s="89"/>
      <c r="O94" s="89"/>
    </row>
    <row r="95" spans="1:15" ht="22.5" customHeight="1">
      <c r="A95" s="88"/>
      <c r="B95" s="89"/>
      <c r="C95" s="89"/>
      <c r="D95" s="89"/>
      <c r="E95" s="89"/>
      <c r="F95" s="79"/>
      <c r="G95" s="90"/>
      <c r="H95" s="88"/>
      <c r="I95" s="90"/>
      <c r="J95" s="92"/>
      <c r="K95" s="88"/>
      <c r="L95" s="90"/>
      <c r="M95" s="92"/>
      <c r="N95" s="89"/>
      <c r="O95" s="89"/>
    </row>
    <row r="96" spans="1:15" ht="22.5" customHeight="1">
      <c r="A96" s="88"/>
      <c r="B96" s="89"/>
      <c r="C96" s="89"/>
      <c r="D96" s="89"/>
      <c r="E96" s="89"/>
      <c r="F96" s="79"/>
      <c r="G96" s="90"/>
      <c r="H96" s="88"/>
      <c r="I96" s="90"/>
      <c r="J96" s="92"/>
      <c r="K96" s="88"/>
      <c r="L96" s="90"/>
      <c r="M96" s="92"/>
      <c r="N96" s="89"/>
      <c r="O96" s="89"/>
    </row>
    <row r="97" spans="1:15" ht="22.5" customHeight="1">
      <c r="A97" s="88"/>
      <c r="B97" s="89"/>
      <c r="C97" s="89"/>
      <c r="D97" s="89"/>
      <c r="E97" s="89"/>
      <c r="F97" s="79"/>
      <c r="G97" s="90"/>
      <c r="H97" s="88"/>
      <c r="I97" s="90"/>
      <c r="J97" s="92"/>
      <c r="K97" s="88"/>
      <c r="L97" s="90"/>
      <c r="M97" s="92"/>
      <c r="N97" s="89"/>
      <c r="O97" s="89"/>
    </row>
    <row r="98" spans="1:15" ht="22.5" customHeight="1">
      <c r="A98" s="88"/>
      <c r="B98" s="89"/>
      <c r="C98" s="89"/>
      <c r="D98" s="89"/>
      <c r="E98" s="89"/>
      <c r="F98" s="79"/>
      <c r="G98" s="90"/>
      <c r="H98" s="88"/>
      <c r="I98" s="90"/>
      <c r="J98" s="92"/>
      <c r="K98" s="88"/>
      <c r="L98" s="90"/>
      <c r="M98" s="92"/>
      <c r="N98" s="89"/>
      <c r="O98" s="89"/>
    </row>
    <row r="99" spans="1:15" ht="22.5" customHeight="1">
      <c r="A99" s="88"/>
      <c r="B99" s="89"/>
      <c r="C99" s="89"/>
      <c r="D99" s="89"/>
      <c r="E99" s="89"/>
      <c r="F99" s="79"/>
      <c r="G99" s="90"/>
      <c r="H99" s="88"/>
      <c r="I99" s="90"/>
      <c r="J99" s="92"/>
      <c r="K99" s="88"/>
      <c r="L99" s="90"/>
      <c r="M99" s="92"/>
      <c r="N99" s="89"/>
      <c r="O99" s="89"/>
    </row>
    <row r="100" spans="1:15" ht="22.5" customHeight="1">
      <c r="A100" s="88"/>
      <c r="B100" s="89"/>
      <c r="C100" s="89"/>
      <c r="D100" s="89"/>
      <c r="E100" s="89"/>
      <c r="F100" s="79"/>
      <c r="G100" s="90"/>
      <c r="H100" s="88"/>
      <c r="I100" s="90"/>
      <c r="J100" s="92"/>
      <c r="K100" s="88"/>
      <c r="L100" s="90"/>
      <c r="M100" s="92"/>
      <c r="N100" s="89"/>
      <c r="O100" s="89"/>
    </row>
    <row r="101" spans="1:15" ht="22.5" customHeight="1">
      <c r="A101" s="88"/>
      <c r="B101" s="89"/>
      <c r="C101" s="89"/>
      <c r="D101" s="89"/>
      <c r="E101" s="89"/>
      <c r="F101" s="79"/>
      <c r="G101" s="90"/>
      <c r="H101" s="88"/>
      <c r="I101" s="90"/>
      <c r="J101" s="92"/>
      <c r="K101" s="88"/>
      <c r="L101" s="90"/>
      <c r="M101" s="92"/>
      <c r="N101" s="89"/>
      <c r="O101" s="89"/>
    </row>
    <row r="102" spans="1:15" ht="22.5" customHeight="1">
      <c r="A102" s="88"/>
      <c r="B102" s="89"/>
      <c r="C102" s="89"/>
      <c r="D102" s="89"/>
      <c r="E102" s="89"/>
      <c r="F102" s="79"/>
      <c r="G102" s="90"/>
      <c r="H102" s="88"/>
      <c r="I102" s="90"/>
      <c r="J102" s="92"/>
      <c r="K102" s="88"/>
      <c r="L102" s="90"/>
      <c r="M102" s="92"/>
      <c r="N102" s="89"/>
      <c r="O102" s="89"/>
    </row>
    <row r="103" spans="1:15" ht="22.5" customHeight="1">
      <c r="A103" s="88"/>
      <c r="B103" s="89"/>
      <c r="C103" s="89"/>
      <c r="D103" s="89"/>
      <c r="E103" s="89"/>
      <c r="F103" s="79"/>
      <c r="G103" s="90"/>
      <c r="H103" s="88"/>
      <c r="I103" s="90"/>
      <c r="J103" s="92"/>
      <c r="K103" s="88"/>
      <c r="L103" s="90"/>
      <c r="M103" s="92"/>
      <c r="N103" s="89"/>
      <c r="O103" s="89"/>
    </row>
    <row r="104" spans="1:15" ht="22.5" customHeight="1">
      <c r="A104" s="88"/>
      <c r="B104" s="89"/>
      <c r="C104" s="89"/>
      <c r="D104" s="89"/>
      <c r="E104" s="89"/>
      <c r="F104" s="79"/>
      <c r="G104" s="90"/>
      <c r="H104" s="88"/>
      <c r="I104" s="90"/>
      <c r="J104" s="92"/>
      <c r="K104" s="88"/>
      <c r="L104" s="90"/>
      <c r="M104" s="92"/>
      <c r="N104" s="89"/>
      <c r="O104" s="89"/>
    </row>
    <row r="105" spans="1:15" ht="22.5" customHeight="1">
      <c r="A105" s="88"/>
      <c r="B105" s="89"/>
      <c r="C105" s="89"/>
      <c r="D105" s="89"/>
      <c r="E105" s="89"/>
      <c r="F105" s="79"/>
      <c r="G105" s="90"/>
      <c r="H105" s="88"/>
      <c r="I105" s="90"/>
      <c r="J105" s="92"/>
      <c r="K105" s="88"/>
      <c r="L105" s="90"/>
      <c r="M105" s="92"/>
      <c r="N105" s="89"/>
      <c r="O105" s="89"/>
    </row>
    <row r="106" spans="1:15" ht="22.5" customHeight="1">
      <c r="A106" s="88"/>
      <c r="B106" s="89"/>
      <c r="C106" s="89"/>
      <c r="D106" s="89"/>
      <c r="E106" s="89"/>
      <c r="F106" s="79"/>
      <c r="G106" s="90"/>
      <c r="H106" s="88"/>
      <c r="I106" s="90"/>
      <c r="J106" s="92"/>
      <c r="K106" s="88"/>
      <c r="L106" s="90"/>
      <c r="M106" s="92"/>
      <c r="N106" s="89"/>
      <c r="O106" s="89"/>
    </row>
    <row r="107" spans="1:15" ht="22.5" customHeight="1">
      <c r="A107" s="88"/>
      <c r="B107" s="89"/>
      <c r="C107" s="89"/>
      <c r="D107" s="89"/>
      <c r="E107" s="89"/>
      <c r="F107" s="79"/>
      <c r="G107" s="90"/>
      <c r="H107" s="88"/>
      <c r="I107" s="90"/>
      <c r="J107" s="92"/>
      <c r="K107" s="88"/>
      <c r="L107" s="90"/>
      <c r="M107" s="92"/>
      <c r="N107" s="89"/>
      <c r="O107" s="89"/>
    </row>
    <row r="108" spans="1:15" ht="22.5" customHeight="1">
      <c r="A108" s="88"/>
      <c r="B108" s="89"/>
      <c r="C108" s="89"/>
      <c r="D108" s="89"/>
      <c r="E108" s="89"/>
      <c r="F108" s="79"/>
      <c r="G108" s="90"/>
      <c r="H108" s="88"/>
      <c r="I108" s="90"/>
      <c r="J108" s="92"/>
      <c r="K108" s="88"/>
      <c r="L108" s="90"/>
      <c r="M108" s="92"/>
      <c r="N108" s="89"/>
      <c r="O108" s="89"/>
    </row>
    <row r="109" spans="1:15" ht="22.5" customHeight="1">
      <c r="A109" s="88"/>
      <c r="B109" s="89"/>
      <c r="C109" s="89"/>
      <c r="D109" s="89"/>
      <c r="E109" s="89"/>
      <c r="F109" s="79"/>
      <c r="G109" s="90"/>
      <c r="H109" s="88"/>
      <c r="I109" s="90"/>
      <c r="J109" s="92"/>
      <c r="K109" s="88"/>
      <c r="L109" s="90"/>
      <c r="M109" s="92"/>
      <c r="N109" s="89"/>
      <c r="O109" s="89"/>
    </row>
  </sheetData>
  <sheetProtection/>
  <mergeCells count="7">
    <mergeCell ref="X1:Y1"/>
    <mergeCell ref="H1:J1"/>
    <mergeCell ref="K1:M1"/>
    <mergeCell ref="N1:O1"/>
    <mergeCell ref="P1:R1"/>
    <mergeCell ref="S1:U1"/>
    <mergeCell ref="V1:W1"/>
  </mergeCells>
  <dataValidations count="8">
    <dataValidation type="textLength" operator="equal" showInputMessage="1" showErrorMessage="1" errorTitle="名前" error="空白を含め全角５文字で入力下さい。名前が６文字の方は発送された入力例に従って、入力下さい。" sqref="B2">
      <formula1>5</formula1>
    </dataValidation>
    <dataValidation allowBlank="1" showInputMessage="1" showErrorMessage="1" imeMode="fullKatakana" sqref="C2"/>
    <dataValidation type="list" allowBlank="1" showInputMessage="1" showErrorMessage="1" sqref="E3:E109">
      <formula1>"女,男"</formula1>
    </dataValidation>
    <dataValidation type="list" allowBlank="1" showInputMessage="1" showErrorMessage="1" sqref="N3:N109">
      <formula1>"A,B,C,D,E"</formula1>
    </dataValidation>
    <dataValidation allowBlank="1" showInputMessage="1" showErrorMessage="1" prompt="一般社団法人日本バトン協会構成員登録番号を入力。&#10;&#10;申請中の場合は「申請中」と入力。" sqref="A3:A109"/>
    <dataValidation allowBlank="1" showInputMessage="1" showErrorMessage="1" prompt="名前を入力して下さい。&#10;（例）　○名字、□名前、－スペース　　　　&#10;○－－－□　：　○○－□□　　　　　&#10;○○－－□　：　○○□□□&#10;○○○－□　：　○○○□□&#10;○－－□□　：　○○○□□□&#10;○－□□□" sqref="B3:B109"/>
    <dataValidation allowBlank="1" showInputMessage="1" showErrorMessage="1" prompt="全角カタカナ&#10;苗字と名前の間に全角スペース" sqref="C3:C109"/>
    <dataValidation allowBlank="1" showInputMessage="1" showErrorMessage="1" prompt="半角英数：西暦年/月/日&#10;yyyy/m/d&#10;yyyy/m/dd&#10;yyyy/mm/d&#10;yyyy/mm/dd" sqref="F3:F10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J39"/>
  <sheetViews>
    <sheetView workbookViewId="0" topLeftCell="A2">
      <selection activeCell="D6" sqref="D6"/>
    </sheetView>
  </sheetViews>
  <sheetFormatPr defaultColWidth="13.00390625" defaultRowHeight="13.5"/>
  <cols>
    <col min="1" max="1" width="14.00390625" style="13" customWidth="1"/>
    <col min="2" max="2" width="23.50390625" style="13" customWidth="1"/>
    <col min="3" max="4" width="5.875" style="13" customWidth="1"/>
    <col min="5" max="5" width="7.50390625" style="13" customWidth="1"/>
    <col min="6" max="6" width="15.125" style="13" customWidth="1"/>
    <col min="7" max="7" width="10.375" style="13" customWidth="1"/>
    <col min="8" max="8" width="9.875" style="13" customWidth="1"/>
    <col min="9" max="9" width="11.00390625" style="13" customWidth="1"/>
    <col min="10" max="10" width="9.00390625" style="16" bestFit="1" customWidth="1"/>
    <col min="11" max="11" width="4.625" style="13" customWidth="1"/>
    <col min="12" max="12" width="13.00390625" style="13" customWidth="1"/>
    <col min="13" max="13" width="4.625" style="13" customWidth="1"/>
    <col min="14" max="16384" width="13.00390625" style="13" customWidth="1"/>
  </cols>
  <sheetData>
    <row r="1" spans="1:10" ht="21" customHeight="1">
      <c r="A1" s="196" t="s">
        <v>28</v>
      </c>
      <c r="B1" s="197"/>
      <c r="C1" s="197"/>
      <c r="D1" s="197"/>
      <c r="E1" s="197"/>
      <c r="F1" s="197"/>
      <c r="G1" s="197"/>
      <c r="H1" s="197"/>
      <c r="J1" s="13"/>
    </row>
    <row r="2" spans="1:10" ht="21" customHeight="1">
      <c r="A2" s="198" t="s">
        <v>20</v>
      </c>
      <c r="B2" s="195"/>
      <c r="C2" s="195"/>
      <c r="D2" s="195"/>
      <c r="E2" s="195"/>
      <c r="F2" s="195"/>
      <c r="G2" s="195"/>
      <c r="H2" s="195"/>
      <c r="J2" s="13"/>
    </row>
    <row r="3" spans="1:10" ht="21" customHeight="1">
      <c r="A3" s="1"/>
      <c r="B3" s="1"/>
      <c r="C3" s="1"/>
      <c r="D3" s="1"/>
      <c r="E3" s="1"/>
      <c r="F3" s="1"/>
      <c r="J3" s="13"/>
    </row>
    <row r="4" spans="1:10" ht="18.75" customHeight="1">
      <c r="A4" s="194" t="s">
        <v>30</v>
      </c>
      <c r="B4" s="195"/>
      <c r="C4" s="195"/>
      <c r="D4" s="195"/>
      <c r="E4" s="195"/>
      <c r="F4" s="195"/>
      <c r="G4" s="195"/>
      <c r="H4" s="195"/>
      <c r="J4" s="13"/>
    </row>
    <row r="5" spans="1:10" ht="18.75" customHeight="1">
      <c r="A5" s="2"/>
      <c r="B5" s="2"/>
      <c r="C5" s="2"/>
      <c r="D5" s="2"/>
      <c r="E5" s="2"/>
      <c r="F5" s="2"/>
      <c r="J5" s="13"/>
    </row>
    <row r="6" spans="1:10" ht="18.75" customHeight="1">
      <c r="A6" s="2"/>
      <c r="B6" s="2"/>
      <c r="C6" s="2"/>
      <c r="D6" s="2"/>
      <c r="E6" s="2"/>
      <c r="F6" s="2"/>
      <c r="G6" s="200" t="s">
        <v>22</v>
      </c>
      <c r="H6" s="200"/>
      <c r="J6" s="13"/>
    </row>
    <row r="7" spans="1:10" ht="18.75" customHeight="1">
      <c r="A7" s="201" t="s">
        <v>31</v>
      </c>
      <c r="B7" s="201"/>
      <c r="C7" s="201"/>
      <c r="D7" s="201"/>
      <c r="E7" s="2"/>
      <c r="F7" s="2"/>
      <c r="J7" s="13"/>
    </row>
    <row r="8" spans="1:4" ht="21.75" customHeight="1">
      <c r="A8" s="202" t="s">
        <v>32</v>
      </c>
      <c r="B8" s="202"/>
      <c r="C8" s="202"/>
      <c r="D8" s="202"/>
    </row>
    <row r="9" spans="1:10" ht="6.75" customHeight="1">
      <c r="A9" s="2"/>
      <c r="B9" s="2"/>
      <c r="C9" s="2"/>
      <c r="D9" s="2"/>
      <c r="E9" s="2"/>
      <c r="F9" s="3"/>
      <c r="J9" s="13"/>
    </row>
    <row r="10" spans="1:10" ht="30" customHeight="1" thickBot="1">
      <c r="A10" s="4" t="s">
        <v>23</v>
      </c>
      <c r="B10" s="4" t="s">
        <v>24</v>
      </c>
      <c r="C10" s="4" t="s">
        <v>33</v>
      </c>
      <c r="D10" s="4" t="s">
        <v>34</v>
      </c>
      <c r="E10" s="11" t="s">
        <v>35</v>
      </c>
      <c r="F10" s="4" t="s">
        <v>25</v>
      </c>
      <c r="G10" s="11" t="s">
        <v>26</v>
      </c>
      <c r="H10" s="12" t="s">
        <v>27</v>
      </c>
      <c r="J10" s="13"/>
    </row>
    <row r="11" spans="1:10" ht="21.75" customHeight="1" thickTop="1">
      <c r="A11" s="5" t="s">
        <v>130</v>
      </c>
      <c r="B11" s="5" t="s">
        <v>143</v>
      </c>
      <c r="C11" s="5" t="s">
        <v>144</v>
      </c>
      <c r="D11" s="5"/>
      <c r="E11" s="5" t="s">
        <v>145</v>
      </c>
      <c r="F11" s="6" t="s">
        <v>146</v>
      </c>
      <c r="G11" s="6">
        <v>1820</v>
      </c>
      <c r="H11" s="6" t="s">
        <v>147</v>
      </c>
      <c r="J11" s="13"/>
    </row>
    <row r="12" spans="1:10" ht="21.75" customHeight="1">
      <c r="A12" s="7" t="s">
        <v>116</v>
      </c>
      <c r="B12" s="7" t="s">
        <v>143</v>
      </c>
      <c r="C12" s="5" t="s">
        <v>144</v>
      </c>
      <c r="D12" s="5" t="s">
        <v>144</v>
      </c>
      <c r="E12" s="7" t="s">
        <v>145</v>
      </c>
      <c r="F12" s="6" t="s">
        <v>146</v>
      </c>
      <c r="G12" s="8">
        <v>2260</v>
      </c>
      <c r="H12" s="8" t="s">
        <v>147</v>
      </c>
      <c r="J12" s="13"/>
    </row>
    <row r="13" spans="1:10" ht="21.75" customHeight="1">
      <c r="A13" s="7"/>
      <c r="B13" s="7"/>
      <c r="C13" s="5"/>
      <c r="D13" s="5"/>
      <c r="E13" s="7"/>
      <c r="F13" s="8"/>
      <c r="G13" s="8"/>
      <c r="H13" s="8"/>
      <c r="J13" s="13"/>
    </row>
    <row r="14" spans="1:10" ht="21.75" customHeight="1">
      <c r="A14" s="7"/>
      <c r="B14" s="7"/>
      <c r="C14" s="5"/>
      <c r="D14" s="5"/>
      <c r="E14" s="7"/>
      <c r="F14" s="8"/>
      <c r="G14" s="8"/>
      <c r="H14" s="8"/>
      <c r="J14" s="13"/>
    </row>
    <row r="15" spans="1:10" ht="21.75" customHeight="1">
      <c r="A15" s="7"/>
      <c r="B15" s="7"/>
      <c r="C15" s="5"/>
      <c r="D15" s="5"/>
      <c r="E15" s="7"/>
      <c r="F15" s="8"/>
      <c r="G15" s="8"/>
      <c r="H15" s="8"/>
      <c r="J15" s="13"/>
    </row>
    <row r="16" spans="1:10" ht="21.75" customHeight="1">
      <c r="A16" s="7"/>
      <c r="B16" s="7"/>
      <c r="C16" s="5"/>
      <c r="D16" s="5"/>
      <c r="E16" s="7"/>
      <c r="F16" s="8"/>
      <c r="G16" s="8"/>
      <c r="H16" s="8"/>
      <c r="J16" s="13"/>
    </row>
    <row r="17" spans="1:10" ht="21.75" customHeight="1">
      <c r="A17" s="7"/>
      <c r="B17" s="7"/>
      <c r="C17" s="5"/>
      <c r="D17" s="5"/>
      <c r="E17" s="7"/>
      <c r="F17" s="8"/>
      <c r="G17" s="8"/>
      <c r="H17" s="8"/>
      <c r="J17" s="13"/>
    </row>
    <row r="18" spans="1:10" ht="21.75" customHeight="1">
      <c r="A18" s="7"/>
      <c r="B18" s="7"/>
      <c r="C18" s="5"/>
      <c r="D18" s="5"/>
      <c r="E18" s="7"/>
      <c r="F18" s="8"/>
      <c r="G18" s="8"/>
      <c r="H18" s="8"/>
      <c r="J18" s="13"/>
    </row>
    <row r="19" spans="1:10" ht="21.75" customHeight="1">
      <c r="A19" s="7"/>
      <c r="B19" s="7"/>
      <c r="C19" s="5"/>
      <c r="D19" s="5"/>
      <c r="E19" s="7"/>
      <c r="F19" s="8"/>
      <c r="G19" s="8"/>
      <c r="H19" s="8"/>
      <c r="J19" s="13"/>
    </row>
    <row r="20" spans="1:10" ht="21.75" customHeight="1">
      <c r="A20" s="7"/>
      <c r="B20" s="7"/>
      <c r="C20" s="5"/>
      <c r="D20" s="5"/>
      <c r="E20" s="7"/>
      <c r="F20" s="8"/>
      <c r="G20" s="8"/>
      <c r="H20" s="8"/>
      <c r="J20" s="13"/>
    </row>
    <row r="21" spans="1:10" ht="21.75" customHeight="1">
      <c r="A21" s="7"/>
      <c r="B21" s="7"/>
      <c r="C21" s="5"/>
      <c r="D21" s="5"/>
      <c r="E21" s="7"/>
      <c r="F21" s="8"/>
      <c r="G21" s="8"/>
      <c r="H21" s="8"/>
      <c r="J21" s="13"/>
    </row>
    <row r="22" spans="1:10" ht="21.75" customHeight="1">
      <c r="A22" s="7"/>
      <c r="B22" s="7"/>
      <c r="C22" s="5"/>
      <c r="D22" s="5"/>
      <c r="E22" s="7"/>
      <c r="F22" s="8"/>
      <c r="G22" s="8"/>
      <c r="H22" s="8"/>
      <c r="J22" s="13"/>
    </row>
    <row r="23" spans="1:10" ht="21.75" customHeight="1">
      <c r="A23" s="9"/>
      <c r="B23" s="9"/>
      <c r="C23" s="9"/>
      <c r="D23" s="9"/>
      <c r="E23" s="9"/>
      <c r="F23" s="10"/>
      <c r="G23" s="10"/>
      <c r="H23" s="10"/>
      <c r="J23" s="13"/>
    </row>
    <row r="24" spans="1:6" s="28" customFormat="1" ht="17.25" customHeight="1" hidden="1">
      <c r="A24" s="29"/>
      <c r="B24" s="199"/>
      <c r="C24" s="199"/>
      <c r="D24" s="199"/>
      <c r="E24" s="199"/>
      <c r="F24" s="199"/>
    </row>
    <row r="25" spans="2:6" s="28" customFormat="1" ht="17.25" customHeight="1" hidden="1">
      <c r="B25" s="199"/>
      <c r="C25" s="199"/>
      <c r="D25" s="199"/>
      <c r="E25" s="199"/>
      <c r="F25" s="199"/>
    </row>
    <row r="26" spans="2:6" s="28" customFormat="1" ht="17.25" customHeight="1" hidden="1">
      <c r="B26" s="199"/>
      <c r="C26" s="199"/>
      <c r="D26" s="199"/>
      <c r="E26" s="199"/>
      <c r="F26" s="199"/>
    </row>
    <row r="27" spans="3:5" s="28" customFormat="1" ht="17.25" customHeight="1" hidden="1">
      <c r="C27" s="15"/>
      <c r="D27" s="15"/>
      <c r="E27" s="15"/>
    </row>
    <row r="28" spans="1:10" ht="35.25" customHeight="1">
      <c r="A28" s="206" t="s">
        <v>36</v>
      </c>
      <c r="B28" s="203"/>
      <c r="C28" s="203"/>
      <c r="D28" s="203"/>
      <c r="E28" s="203"/>
      <c r="F28" s="203"/>
      <c r="G28" s="195"/>
      <c r="H28" s="195"/>
      <c r="J28" s="13"/>
    </row>
    <row r="29" spans="1:10" ht="13.5" customHeight="1">
      <c r="A29" s="48"/>
      <c r="B29" s="47"/>
      <c r="C29" s="47"/>
      <c r="D29" s="47"/>
      <c r="E29" s="47"/>
      <c r="F29" s="47"/>
      <c r="G29" s="14"/>
      <c r="H29" s="14"/>
      <c r="J29" s="13"/>
    </row>
    <row r="30" spans="1:10" ht="18.75" customHeight="1">
      <c r="A30" s="13" t="s">
        <v>107</v>
      </c>
      <c r="J30" s="13"/>
    </row>
    <row r="31" spans="1:10" ht="86.25" customHeight="1">
      <c r="A31" s="207"/>
      <c r="B31" s="208"/>
      <c r="C31" s="208"/>
      <c r="D31" s="208"/>
      <c r="E31" s="208"/>
      <c r="F31" s="208"/>
      <c r="G31" s="209"/>
      <c r="H31" s="210"/>
      <c r="J31" s="13"/>
    </row>
    <row r="32" spans="1:10" ht="21" customHeight="1">
      <c r="A32" s="199"/>
      <c r="B32" s="199"/>
      <c r="C32" s="199"/>
      <c r="D32" s="199"/>
      <c r="E32" s="199"/>
      <c r="F32" s="199"/>
      <c r="J32" s="13"/>
    </row>
    <row r="33" spans="1:10" ht="31.5" customHeight="1">
      <c r="A33" s="203" t="s">
        <v>37</v>
      </c>
      <c r="B33" s="203"/>
      <c r="C33" s="203"/>
      <c r="D33" s="203"/>
      <c r="E33" s="203"/>
      <c r="F33" s="203"/>
      <c r="G33" s="195"/>
      <c r="H33" s="195"/>
      <c r="J33" s="13"/>
    </row>
    <row r="34" ht="17.25" customHeight="1">
      <c r="J34" s="13"/>
    </row>
    <row r="35" spans="3:10" ht="22.5" customHeight="1">
      <c r="C35" s="203" t="s">
        <v>21</v>
      </c>
      <c r="D35" s="195"/>
      <c r="E35" s="195"/>
      <c r="F35" s="204"/>
      <c r="G35" s="205"/>
      <c r="H35" s="14"/>
      <c r="J35" s="13"/>
    </row>
    <row r="36" ht="12.75">
      <c r="J36" s="13"/>
    </row>
    <row r="37" ht="12.75">
      <c r="J37" s="13"/>
    </row>
    <row r="38" ht="12.75">
      <c r="J38" s="13"/>
    </row>
    <row r="39" ht="12.75">
      <c r="J39" s="13"/>
    </row>
  </sheetData>
  <sheetProtection/>
  <mergeCells count="17">
    <mergeCell ref="C35:E35"/>
    <mergeCell ref="F35:G35"/>
    <mergeCell ref="D25:F25"/>
    <mergeCell ref="D26:F26"/>
    <mergeCell ref="A28:H28"/>
    <mergeCell ref="A31:H31"/>
    <mergeCell ref="A33:H33"/>
    <mergeCell ref="B25:C25"/>
    <mergeCell ref="B26:C26"/>
    <mergeCell ref="A32:F32"/>
    <mergeCell ref="A4:H4"/>
    <mergeCell ref="A1:H1"/>
    <mergeCell ref="A2:H2"/>
    <mergeCell ref="B24:F24"/>
    <mergeCell ref="G6:H6"/>
    <mergeCell ref="A7:D7"/>
    <mergeCell ref="A8:D8"/>
  </mergeCells>
  <dataValidations count="2">
    <dataValidation type="list" allowBlank="1" showInputMessage="1" showErrorMessage="1" promptTitle="区分" prompt="高校生の方は「高校生」&#10;それ以外の方は「一般」&#10;&#10;を選択して下さい。" sqref="H11:H23">
      <formula1>"高校生,一般"</formula1>
    </dataValidation>
    <dataValidation allowBlank="1" showInputMessage="1" showErrorMessage="1" promptTitle="作業日" prompt="作業できる日に○をして下さい。" sqref="C11:D23"/>
  </dataValidations>
  <printOptions/>
  <pageMargins left="0.7" right="0.46" top="0.66" bottom="0.66" header="0.24" footer="0.27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I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8" sqref="F18"/>
    </sheetView>
  </sheetViews>
  <sheetFormatPr defaultColWidth="9.00390625" defaultRowHeight="17.25" customHeight="1"/>
  <cols>
    <col min="1" max="1" width="9.00390625" style="18" customWidth="1"/>
    <col min="2" max="2" width="20.875" style="18" customWidth="1"/>
    <col min="3" max="3" width="9.875" style="18" customWidth="1"/>
    <col min="4" max="4" width="20.875" style="18" customWidth="1"/>
    <col min="5" max="5" width="6.125" style="18" customWidth="1"/>
    <col min="6" max="6" width="10.50390625" style="18" customWidth="1"/>
    <col min="7" max="7" width="22.00390625" style="18" customWidth="1"/>
    <col min="8" max="8" width="9.00390625" style="18" customWidth="1"/>
    <col min="9" max="9" width="18.125" style="18" customWidth="1"/>
    <col min="10" max="16384" width="9.00390625" style="18" customWidth="1"/>
  </cols>
  <sheetData>
    <row r="1" spans="1:9" ht="17.25" customHeight="1">
      <c r="A1" s="93" t="s">
        <v>66</v>
      </c>
      <c r="B1" s="93" t="s">
        <v>67</v>
      </c>
      <c r="C1" s="123" t="s">
        <v>68</v>
      </c>
      <c r="D1" s="93" t="s">
        <v>69</v>
      </c>
      <c r="F1" s="93" t="s">
        <v>66</v>
      </c>
      <c r="G1" s="93" t="s">
        <v>67</v>
      </c>
      <c r="H1" s="123" t="s">
        <v>68</v>
      </c>
      <c r="I1" s="93" t="s">
        <v>69</v>
      </c>
    </row>
    <row r="2" spans="1:9" ht="17.25" customHeight="1">
      <c r="A2" s="135">
        <v>6</v>
      </c>
      <c r="B2" s="136" t="s">
        <v>70</v>
      </c>
      <c r="C2" s="136">
        <v>1</v>
      </c>
      <c r="D2" s="136" t="s">
        <v>163</v>
      </c>
      <c r="F2" s="95">
        <v>23</v>
      </c>
      <c r="G2" s="94" t="s">
        <v>80</v>
      </c>
      <c r="H2" s="95">
        <v>31</v>
      </c>
      <c r="I2" s="94" t="s">
        <v>76</v>
      </c>
    </row>
    <row r="3" spans="1:9" ht="17.25" customHeight="1">
      <c r="A3" s="135">
        <v>6</v>
      </c>
      <c r="B3" s="136" t="s">
        <v>70</v>
      </c>
      <c r="C3" s="136">
        <v>2</v>
      </c>
      <c r="D3" s="136" t="s">
        <v>164</v>
      </c>
      <c r="F3" s="95">
        <v>23</v>
      </c>
      <c r="G3" s="94" t="s">
        <v>80</v>
      </c>
      <c r="H3" s="95">
        <v>32</v>
      </c>
      <c r="I3" s="94" t="s">
        <v>78</v>
      </c>
    </row>
    <row r="4" spans="1:9" ht="17.25" customHeight="1">
      <c r="A4" s="135">
        <v>6</v>
      </c>
      <c r="B4" s="136" t="s">
        <v>70</v>
      </c>
      <c r="C4" s="136">
        <v>3</v>
      </c>
      <c r="D4" s="136" t="s">
        <v>165</v>
      </c>
      <c r="F4" s="95">
        <v>23</v>
      </c>
      <c r="G4" s="94" t="s">
        <v>80</v>
      </c>
      <c r="H4" s="95">
        <v>34</v>
      </c>
      <c r="I4" s="94" t="s">
        <v>77</v>
      </c>
    </row>
    <row r="5" spans="1:9" ht="17.25" customHeight="1">
      <c r="A5" s="135">
        <v>6</v>
      </c>
      <c r="B5" s="136" t="s">
        <v>70</v>
      </c>
      <c r="C5" s="136">
        <v>4</v>
      </c>
      <c r="D5" s="136" t="s">
        <v>166</v>
      </c>
      <c r="F5" s="95">
        <v>23</v>
      </c>
      <c r="G5" s="94" t="s">
        <v>80</v>
      </c>
      <c r="H5" s="95">
        <v>35</v>
      </c>
      <c r="I5" s="94" t="s">
        <v>79</v>
      </c>
    </row>
    <row r="6" spans="1:9" ht="17.25" customHeight="1">
      <c r="A6" s="135">
        <v>6</v>
      </c>
      <c r="B6" s="136" t="s">
        <v>70</v>
      </c>
      <c r="C6" s="136">
        <v>5</v>
      </c>
      <c r="D6" s="136" t="s">
        <v>167</v>
      </c>
      <c r="F6" s="44">
        <v>24</v>
      </c>
      <c r="G6" s="45" t="s">
        <v>81</v>
      </c>
      <c r="H6" s="44">
        <v>37</v>
      </c>
      <c r="I6" s="45" t="s">
        <v>82</v>
      </c>
    </row>
    <row r="7" spans="1:9" ht="17.25" customHeight="1">
      <c r="A7" s="135">
        <v>6</v>
      </c>
      <c r="B7" s="136" t="s">
        <v>70</v>
      </c>
      <c r="C7" s="136">
        <v>6</v>
      </c>
      <c r="D7" s="136" t="s">
        <v>168</v>
      </c>
      <c r="F7" s="44">
        <v>24</v>
      </c>
      <c r="G7" s="45" t="s">
        <v>81</v>
      </c>
      <c r="H7" s="44">
        <v>38</v>
      </c>
      <c r="I7" s="45" t="s">
        <v>83</v>
      </c>
    </row>
    <row r="8" spans="1:9" ht="17.25" customHeight="1">
      <c r="A8" s="135">
        <v>6</v>
      </c>
      <c r="B8" s="136" t="s">
        <v>70</v>
      </c>
      <c r="C8" s="136">
        <v>7</v>
      </c>
      <c r="D8" s="136" t="s">
        <v>169</v>
      </c>
      <c r="F8" s="135">
        <v>31</v>
      </c>
      <c r="G8" s="136" t="s">
        <v>84</v>
      </c>
      <c r="H8" s="135">
        <v>41</v>
      </c>
      <c r="I8" s="136" t="s">
        <v>161</v>
      </c>
    </row>
    <row r="9" spans="1:9" ht="17.25" customHeight="1">
      <c r="A9" s="135">
        <v>6</v>
      </c>
      <c r="B9" s="136" t="s">
        <v>70</v>
      </c>
      <c r="C9" s="136">
        <v>8</v>
      </c>
      <c r="D9" s="136" t="s">
        <v>170</v>
      </c>
      <c r="F9" s="135">
        <v>31</v>
      </c>
      <c r="G9" s="136" t="s">
        <v>84</v>
      </c>
      <c r="H9" s="135">
        <v>42</v>
      </c>
      <c r="I9" s="136" t="s">
        <v>162</v>
      </c>
    </row>
    <row r="10" spans="1:9" ht="17.25" customHeight="1">
      <c r="A10" s="135">
        <v>6</v>
      </c>
      <c r="B10" s="136" t="s">
        <v>70</v>
      </c>
      <c r="C10" s="136">
        <v>9</v>
      </c>
      <c r="D10" s="136" t="s">
        <v>171</v>
      </c>
      <c r="F10" s="135">
        <v>31</v>
      </c>
      <c r="G10" s="136" t="s">
        <v>84</v>
      </c>
      <c r="H10" s="135">
        <v>43</v>
      </c>
      <c r="I10" s="136" t="s">
        <v>78</v>
      </c>
    </row>
    <row r="11" spans="1:9" ht="17.25" customHeight="1">
      <c r="A11" s="135">
        <v>6</v>
      </c>
      <c r="B11" s="136" t="s">
        <v>70</v>
      </c>
      <c r="C11" s="136">
        <v>10</v>
      </c>
      <c r="D11" s="136" t="s">
        <v>172</v>
      </c>
      <c r="F11" s="135">
        <v>31</v>
      </c>
      <c r="G11" s="136" t="s">
        <v>84</v>
      </c>
      <c r="H11" s="135">
        <v>44</v>
      </c>
      <c r="I11" s="136" t="s">
        <v>86</v>
      </c>
    </row>
    <row r="12" spans="1:9" ht="17.25" customHeight="1">
      <c r="A12" s="137">
        <v>7</v>
      </c>
      <c r="B12" s="138" t="s">
        <v>71</v>
      </c>
      <c r="C12" s="138">
        <v>2</v>
      </c>
      <c r="D12" s="138" t="s">
        <v>164</v>
      </c>
      <c r="F12" s="135">
        <v>31</v>
      </c>
      <c r="G12" s="136" t="s">
        <v>84</v>
      </c>
      <c r="H12" s="135">
        <v>45</v>
      </c>
      <c r="I12" s="136" t="s">
        <v>77</v>
      </c>
    </row>
    <row r="13" spans="1:9" ht="17.25" customHeight="1">
      <c r="A13" s="137">
        <v>7</v>
      </c>
      <c r="B13" s="138" t="s">
        <v>71</v>
      </c>
      <c r="C13" s="138">
        <v>3</v>
      </c>
      <c r="D13" s="138" t="s">
        <v>165</v>
      </c>
      <c r="F13" s="135">
        <v>31</v>
      </c>
      <c r="G13" s="136" t="s">
        <v>84</v>
      </c>
      <c r="H13" s="135">
        <v>46</v>
      </c>
      <c r="I13" s="136" t="s">
        <v>79</v>
      </c>
    </row>
    <row r="14" spans="1:9" ht="17.25" customHeight="1">
      <c r="A14" s="137">
        <v>7</v>
      </c>
      <c r="B14" s="138" t="s">
        <v>71</v>
      </c>
      <c r="C14" s="138">
        <v>4</v>
      </c>
      <c r="D14" s="138" t="s">
        <v>166</v>
      </c>
      <c r="F14" s="137">
        <v>32</v>
      </c>
      <c r="G14" s="138" t="s">
        <v>87</v>
      </c>
      <c r="H14" s="137">
        <v>37</v>
      </c>
      <c r="I14" s="138" t="s">
        <v>82</v>
      </c>
    </row>
    <row r="15" spans="1:9" ht="17.25" customHeight="1">
      <c r="A15" s="137">
        <v>7</v>
      </c>
      <c r="B15" s="138" t="s">
        <v>71</v>
      </c>
      <c r="C15" s="138">
        <v>5</v>
      </c>
      <c r="D15" s="138" t="s">
        <v>167</v>
      </c>
      <c r="F15" s="137">
        <v>32</v>
      </c>
      <c r="G15" s="138" t="s">
        <v>87</v>
      </c>
      <c r="H15" s="137">
        <v>38</v>
      </c>
      <c r="I15" s="138" t="s">
        <v>83</v>
      </c>
    </row>
    <row r="16" spans="1:4" ht="17.25" customHeight="1">
      <c r="A16" s="137">
        <v>7</v>
      </c>
      <c r="B16" s="138" t="s">
        <v>71</v>
      </c>
      <c r="C16" s="138">
        <v>6</v>
      </c>
      <c r="D16" s="138" t="s">
        <v>168</v>
      </c>
    </row>
    <row r="17" spans="1:4" ht="17.25" customHeight="1">
      <c r="A17" s="137">
        <v>7</v>
      </c>
      <c r="B17" s="138" t="s">
        <v>71</v>
      </c>
      <c r="C17" s="138">
        <v>7</v>
      </c>
      <c r="D17" s="138" t="s">
        <v>169</v>
      </c>
    </row>
    <row r="18" spans="1:4" ht="17.25" customHeight="1">
      <c r="A18" s="137">
        <v>7</v>
      </c>
      <c r="B18" s="138" t="s">
        <v>71</v>
      </c>
      <c r="C18" s="138">
        <v>8</v>
      </c>
      <c r="D18" s="138" t="s">
        <v>170</v>
      </c>
    </row>
    <row r="19" spans="1:4" ht="17.25" customHeight="1">
      <c r="A19" s="137">
        <v>7</v>
      </c>
      <c r="B19" s="138" t="s">
        <v>71</v>
      </c>
      <c r="C19" s="138">
        <v>9</v>
      </c>
      <c r="D19" s="138" t="s">
        <v>171</v>
      </c>
    </row>
    <row r="20" spans="1:9" ht="17.25" customHeight="1">
      <c r="A20" s="137">
        <v>7</v>
      </c>
      <c r="B20" s="138" t="s">
        <v>71</v>
      </c>
      <c r="C20" s="138">
        <v>10</v>
      </c>
      <c r="D20" s="138" t="s">
        <v>172</v>
      </c>
      <c r="F20" s="137"/>
      <c r="G20" s="138"/>
      <c r="H20" s="137"/>
      <c r="I20" s="138"/>
    </row>
    <row r="21" spans="1:9" ht="17.25" customHeight="1">
      <c r="A21" s="135">
        <v>8</v>
      </c>
      <c r="B21" s="136" t="s">
        <v>72</v>
      </c>
      <c r="C21" s="136">
        <v>2</v>
      </c>
      <c r="D21" s="136" t="s">
        <v>164</v>
      </c>
      <c r="F21"/>
      <c r="G21"/>
      <c r="H21"/>
      <c r="I21"/>
    </row>
    <row r="22" spans="1:9" ht="17.25" customHeight="1">
      <c r="A22" s="135">
        <v>8</v>
      </c>
      <c r="B22" s="136" t="s">
        <v>72</v>
      </c>
      <c r="C22" s="136">
        <v>3</v>
      </c>
      <c r="D22" s="136" t="s">
        <v>165</v>
      </c>
      <c r="F22"/>
      <c r="G22"/>
      <c r="H22"/>
      <c r="I22"/>
    </row>
    <row r="23" spans="1:4" ht="17.25" customHeight="1">
      <c r="A23" s="135">
        <v>8</v>
      </c>
      <c r="B23" s="136" t="s">
        <v>72</v>
      </c>
      <c r="C23" s="136">
        <v>4</v>
      </c>
      <c r="D23" s="136" t="s">
        <v>166</v>
      </c>
    </row>
    <row r="24" spans="1:4" ht="17.25" customHeight="1">
      <c r="A24" s="135">
        <v>8</v>
      </c>
      <c r="B24" s="136" t="s">
        <v>72</v>
      </c>
      <c r="C24" s="136">
        <v>5</v>
      </c>
      <c r="D24" s="136" t="s">
        <v>167</v>
      </c>
    </row>
    <row r="25" spans="1:4" ht="17.25" customHeight="1">
      <c r="A25" s="135">
        <v>8</v>
      </c>
      <c r="B25" s="136" t="s">
        <v>72</v>
      </c>
      <c r="C25" s="136">
        <v>6</v>
      </c>
      <c r="D25" s="136" t="s">
        <v>168</v>
      </c>
    </row>
    <row r="26" spans="1:4" ht="17.25" customHeight="1">
      <c r="A26" s="135">
        <v>8</v>
      </c>
      <c r="B26" s="136" t="s">
        <v>72</v>
      </c>
      <c r="C26" s="136">
        <v>7</v>
      </c>
      <c r="D26" s="136" t="s">
        <v>169</v>
      </c>
    </row>
    <row r="27" spans="1:4" ht="17.25" customHeight="1">
      <c r="A27" s="135">
        <v>8</v>
      </c>
      <c r="B27" s="136" t="s">
        <v>72</v>
      </c>
      <c r="C27" s="136">
        <v>8</v>
      </c>
      <c r="D27" s="136" t="s">
        <v>170</v>
      </c>
    </row>
    <row r="28" spans="1:4" ht="17.25" customHeight="1">
      <c r="A28" s="135">
        <v>8</v>
      </c>
      <c r="B28" s="136" t="s">
        <v>72</v>
      </c>
      <c r="C28" s="136">
        <v>9</v>
      </c>
      <c r="D28" s="136" t="s">
        <v>171</v>
      </c>
    </row>
    <row r="29" spans="1:4" ht="17.25" customHeight="1">
      <c r="A29" s="135">
        <v>8</v>
      </c>
      <c r="B29" s="136" t="s">
        <v>72</v>
      </c>
      <c r="C29" s="136">
        <v>10</v>
      </c>
      <c r="D29" s="136" t="s">
        <v>172</v>
      </c>
    </row>
    <row r="30" spans="1:4" ht="17.25" customHeight="1">
      <c r="A30" s="137">
        <v>9</v>
      </c>
      <c r="B30" s="138" t="s">
        <v>73</v>
      </c>
      <c r="C30" s="137">
        <v>11</v>
      </c>
      <c r="D30" s="138" t="s">
        <v>173</v>
      </c>
    </row>
    <row r="31" spans="1:4" ht="17.25" customHeight="1">
      <c r="A31" s="137">
        <v>9</v>
      </c>
      <c r="B31" s="138" t="s">
        <v>73</v>
      </c>
      <c r="C31" s="137">
        <v>12</v>
      </c>
      <c r="D31" s="138" t="s">
        <v>174</v>
      </c>
    </row>
    <row r="32" spans="1:4" ht="17.25" customHeight="1">
      <c r="A32" s="137">
        <v>9</v>
      </c>
      <c r="B32" s="138" t="s">
        <v>73</v>
      </c>
      <c r="C32" s="137">
        <v>13</v>
      </c>
      <c r="D32" s="138" t="s">
        <v>175</v>
      </c>
    </row>
    <row r="33" spans="1:4" ht="17.25" customHeight="1">
      <c r="A33" s="137">
        <v>9</v>
      </c>
      <c r="B33" s="138" t="s">
        <v>73</v>
      </c>
      <c r="C33" s="137">
        <v>14</v>
      </c>
      <c r="D33" s="138" t="s">
        <v>176</v>
      </c>
    </row>
    <row r="34" spans="1:4" ht="17.25" customHeight="1">
      <c r="A34" s="137">
        <v>9</v>
      </c>
      <c r="B34" s="138" t="s">
        <v>73</v>
      </c>
      <c r="C34" s="137">
        <v>15</v>
      </c>
      <c r="D34" s="138" t="s">
        <v>177</v>
      </c>
    </row>
    <row r="35" spans="1:4" ht="17.25" customHeight="1">
      <c r="A35" s="135">
        <v>10</v>
      </c>
      <c r="B35" s="136" t="s">
        <v>74</v>
      </c>
      <c r="C35" s="135">
        <v>11</v>
      </c>
      <c r="D35" s="136" t="s">
        <v>173</v>
      </c>
    </row>
    <row r="36" spans="1:4" ht="17.25" customHeight="1">
      <c r="A36" s="135">
        <v>10</v>
      </c>
      <c r="B36" s="136" t="s">
        <v>74</v>
      </c>
      <c r="C36" s="135">
        <v>12</v>
      </c>
      <c r="D36" s="136" t="s">
        <v>174</v>
      </c>
    </row>
    <row r="37" spans="1:4" ht="17.25" customHeight="1">
      <c r="A37" s="135">
        <v>10</v>
      </c>
      <c r="B37" s="136" t="s">
        <v>74</v>
      </c>
      <c r="C37" s="135">
        <v>13</v>
      </c>
      <c r="D37" s="136" t="s">
        <v>175</v>
      </c>
    </row>
    <row r="38" spans="1:4" ht="17.25" customHeight="1">
      <c r="A38" s="135">
        <v>10</v>
      </c>
      <c r="B38" s="136" t="s">
        <v>74</v>
      </c>
      <c r="C38" s="135">
        <v>14</v>
      </c>
      <c r="D38" s="136" t="s">
        <v>176</v>
      </c>
    </row>
    <row r="39" spans="1:4" ht="17.25" customHeight="1">
      <c r="A39" s="135">
        <v>10</v>
      </c>
      <c r="B39" s="136" t="s">
        <v>74</v>
      </c>
      <c r="C39" s="135">
        <v>15</v>
      </c>
      <c r="D39" s="136" t="s">
        <v>177</v>
      </c>
    </row>
    <row r="40" spans="1:4" ht="17.25" customHeight="1">
      <c r="A40" s="137">
        <v>11</v>
      </c>
      <c r="B40" s="138" t="s">
        <v>75</v>
      </c>
      <c r="C40" s="137">
        <v>11</v>
      </c>
      <c r="D40" s="138" t="s">
        <v>173</v>
      </c>
    </row>
    <row r="41" spans="1:4" ht="17.25" customHeight="1">
      <c r="A41" s="137">
        <v>11</v>
      </c>
      <c r="B41" s="138" t="s">
        <v>75</v>
      </c>
      <c r="C41" s="137">
        <v>12</v>
      </c>
      <c r="D41" s="138" t="s">
        <v>174</v>
      </c>
    </row>
    <row r="42" spans="1:4" ht="17.25" customHeight="1">
      <c r="A42" s="137">
        <v>11</v>
      </c>
      <c r="B42" s="138" t="s">
        <v>75</v>
      </c>
      <c r="C42" s="137">
        <v>13</v>
      </c>
      <c r="D42" s="138" t="s">
        <v>175</v>
      </c>
    </row>
    <row r="43" spans="1:4" ht="17.25" customHeight="1">
      <c r="A43" s="137">
        <v>11</v>
      </c>
      <c r="B43" s="138" t="s">
        <v>75</v>
      </c>
      <c r="C43" s="137">
        <v>14</v>
      </c>
      <c r="D43" s="138" t="s">
        <v>176</v>
      </c>
    </row>
    <row r="44" spans="1:4" ht="17.25" customHeight="1">
      <c r="A44" s="137">
        <v>11</v>
      </c>
      <c r="B44" s="138" t="s">
        <v>75</v>
      </c>
      <c r="C44" s="137">
        <v>15</v>
      </c>
      <c r="D44" s="138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健次 大野</cp:lastModifiedBy>
  <cp:lastPrinted>2023-04-27T03:08:56Z</cp:lastPrinted>
  <dcterms:created xsi:type="dcterms:W3CDTF">2006-01-23T03:05:57Z</dcterms:created>
  <dcterms:modified xsi:type="dcterms:W3CDTF">2023-10-30T02:25:24Z</dcterms:modified>
  <cp:category/>
  <cp:version/>
  <cp:contentType/>
  <cp:contentStatus/>
</cp:coreProperties>
</file>